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PW TOOLS\"/>
    </mc:Choice>
  </mc:AlternateContent>
  <xr:revisionPtr revIDLastSave="0" documentId="13_ncr:1_{861EAD38-623F-46F9-A799-0FD1EA1FB5BA}" xr6:coauthVersionLast="47" xr6:coauthVersionMax="47" xr10:uidLastSave="{00000000-0000-0000-0000-000000000000}"/>
  <bookViews>
    <workbookView xWindow="-120" yWindow="-120" windowWidth="29040" windowHeight="15990" tabRatio="672" xr2:uid="{00000000-000D-0000-FFFF-FFFF00000000}"/>
  </bookViews>
  <sheets>
    <sheet name="Revenue Grid - Short" sheetId="2" r:id="rId1"/>
    <sheet name="Revenue Grid - Short - Monthly" sheetId="6" r:id="rId2"/>
    <sheet name="Revenue Grid - Long" sheetId="1" r:id="rId3"/>
    <sheet name="Quick Funnel Projections" sheetId="4" r:id="rId4"/>
    <sheet name="Revenue Due Diligence" sheetId="3" r:id="rId5"/>
    <sheet name="Book a Strategy Session" sheetId="5" r:id="rId6"/>
  </sheets>
  <definedNames>
    <definedName name="__IntlFixup" hidden="1">TRUE</definedName>
    <definedName name="_Order1" hidden="1">0</definedName>
    <definedName name="a" localSheetId="2" hidden="1">OFFSET([0]!Data.Top.Left,1,0)</definedName>
    <definedName name="a" localSheetId="0" hidden="1">OFFSET([0]!Data.Top.Left,1,0)</definedName>
    <definedName name="a" localSheetId="1" hidden="1">OFFSET([0]!Data.Top.Left,1,0)</definedName>
    <definedName name="a" hidden="1">OFFSET([0]!Data.Top.Left,1,0)</definedName>
    <definedName name="aa" localSheetId="2" hidden="1">OFFSET([0]!Data.Top.Left,1,0)</definedName>
    <definedName name="aa" localSheetId="0" hidden="1">OFFSET([0]!Data.Top.Left,1,0)</definedName>
    <definedName name="aa" localSheetId="1" hidden="1">OFFSET([0]!Data.Top.Left,1,0)</definedName>
    <definedName name="aa" hidden="1">OFFSET([0]!Data.Top.Left,1,0)</definedName>
    <definedName name="aaa" localSheetId="2" hidden="1">{"'Leverage'!$B$2:$M$418"}</definedName>
    <definedName name="aaa" localSheetId="0" hidden="1">{"'Leverage'!$B$2:$M$418"}</definedName>
    <definedName name="aaa" localSheetId="1" hidden="1">{"'Leverage'!$B$2:$M$418"}</definedName>
    <definedName name="aaa" hidden="1">{"'Leverage'!$B$2:$M$418"}</definedName>
    <definedName name="aaaa" localSheetId="2">'Revenue Grid - Long'!aaaa</definedName>
    <definedName name="aaaa" localSheetId="0">'Revenue Grid - Short'!aaaa</definedName>
    <definedName name="aaaa" localSheetId="1">'Revenue Grid - Short - Monthly'!aaaa</definedName>
    <definedName name="aaaa">[0]!aaaa</definedName>
    <definedName name="aaaaa" localSheetId="2">'Revenue Grid - Long'!aaaaa</definedName>
    <definedName name="aaaaa" localSheetId="0">'Revenue Grid - Short'!aaaaa</definedName>
    <definedName name="aaaaa" localSheetId="1">'Revenue Grid - Short - Monthly'!aaaaa</definedName>
    <definedName name="aaaaa">[0]!aaaaa</definedName>
    <definedName name="aaaaaa" localSheetId="2" hidden="1">OFFSET([0]!Data.Top.Left,1,0)</definedName>
    <definedName name="aaaaaa" localSheetId="0" hidden="1">OFFSET([0]!Data.Top.Left,1,0)</definedName>
    <definedName name="aaaaaa" localSheetId="1" hidden="1">OFFSET([0]!Data.Top.Left,1,0)</definedName>
    <definedName name="aaaaaa" hidden="1">OFFSET([0]!Data.Top.Left,1,0)</definedName>
    <definedName name="aaaaaaa" localSheetId="2" hidden="1">OFFSET([0]!Data.Top.Left,1,0)</definedName>
    <definedName name="aaaaaaa" localSheetId="0" hidden="1">OFFSET([0]!Data.Top.Left,1,0)</definedName>
    <definedName name="aaaaaaa" localSheetId="1" hidden="1">OFFSET([0]!Data.Top.Left,1,0)</definedName>
    <definedName name="aaaaaaa" hidden="1">OFFSET([0]!Data.Top.Left,1,0)</definedName>
    <definedName name="bb">[0]!bb</definedName>
    <definedName name="bbb" localSheetId="0" hidden="1">OFFSET([0]!Data.Top.Left,1,0)</definedName>
    <definedName name="bbb" localSheetId="1" hidden="1">OFFSET([0]!Data.Top.Left,1,0)</definedName>
    <definedName name="bbb" hidden="1">OFFSET([0]!Data.Top.Left,1,0)</definedName>
    <definedName name="bbbbb" localSheetId="0" hidden="1">OFFSET([0]!Data.Top.Left,1,0)</definedName>
    <definedName name="bbbbb" localSheetId="1" hidden="1">OFFSET([0]!Data.Top.Left,1,0)</definedName>
    <definedName name="bbbbb" hidden="1">OFFSET([0]!Data.Top.Left,1,0)</definedName>
    <definedName name="Data.Dump" localSheetId="2" hidden="1">OFFSET([0]!Data.Top.Left,1,0)</definedName>
    <definedName name="Data.Dump" localSheetId="0" hidden="1">OFFSET([0]!Data.Top.Left,1,0)</definedName>
    <definedName name="Data.Dump" localSheetId="1" hidden="1">OFFSET([0]!Data.Top.Left,1,0)</definedName>
    <definedName name="Data.Dump" hidden="1">OFFSET([0]!Data.Top.Left,1,0)</definedName>
    <definedName name="dd" localSheetId="2" hidden="1">OFFSET([0]!Data.Top.Left,1,0)</definedName>
    <definedName name="dd" localSheetId="0" hidden="1">OFFSET([0]!Data.Top.Left,1,0)</definedName>
    <definedName name="dd" localSheetId="1" hidden="1">OFFSET([0]!Data.Top.Left,1,0)</definedName>
    <definedName name="dd" hidden="1">OFFSET([0]!Data.Top.Left,1,0)</definedName>
    <definedName name="hc" localSheetId="2" hidden="1">{"'Leverage'!$B$2:$M$418"}</definedName>
    <definedName name="hc" localSheetId="0" hidden="1">{"'Leverage'!$B$2:$M$418"}</definedName>
    <definedName name="hc" localSheetId="1" hidden="1">{"'Leverage'!$B$2:$M$418"}</definedName>
    <definedName name="hc" hidden="1">{"'Leverage'!$B$2:$M$418"}</definedName>
    <definedName name="HTML_CodePage" hidden="1">1252</definedName>
    <definedName name="HTML_Control" localSheetId="2" hidden="1">{"'Leverage'!$B$2:$M$418"}</definedName>
    <definedName name="HTML_Control" localSheetId="0" hidden="1">{"'Leverage'!$B$2:$M$418"}</definedName>
    <definedName name="HTML_Control" localSheetId="1" hidden="1">{"'Leverage'!$B$2:$M$418"}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one" localSheetId="2">'Revenue Grid - Long'!macone</definedName>
    <definedName name="macone" localSheetId="0">'Revenue Grid - Short'!macone</definedName>
    <definedName name="macone" localSheetId="1">'Revenue Grid - Short - Monthly'!macone</definedName>
    <definedName name="macone">[0]!macone</definedName>
    <definedName name="Macro1" localSheetId="2">'Revenue Grid - Long'!Macro1</definedName>
    <definedName name="Macro1" localSheetId="0">'Revenue Grid - Short'!Macro1</definedName>
    <definedName name="Macro1" localSheetId="1">'Revenue Grid - Short - Monthly'!Macro1</definedName>
    <definedName name="Macro1">[0]!Macro1</definedName>
    <definedName name="Macro2" localSheetId="2">'Revenue Grid - Long'!Macro2</definedName>
    <definedName name="Macro2" localSheetId="0">'Revenue Grid - Short'!Macro2</definedName>
    <definedName name="Macro2" localSheetId="1">'Revenue Grid - Short - Monthly'!Macro2</definedName>
    <definedName name="Macro2">[0]!Macro2</definedName>
    <definedName name="mactwo" localSheetId="2">'Revenue Grid - Long'!mactwo</definedName>
    <definedName name="mactwo" localSheetId="0">'Revenue Grid - Short'!mactwo</definedName>
    <definedName name="mactwo" localSheetId="1">'Revenue Grid - Short - Monthly'!mactwo</definedName>
    <definedName name="mactwo">[0]!mactwo</definedName>
    <definedName name="Ownership" localSheetId="2" hidden="1">OFFSET([0]!Data.Top.Left,1,0)</definedName>
    <definedName name="Ownership" localSheetId="0" hidden="1">OFFSET([0]!Data.Top.Left,1,0)</definedName>
    <definedName name="Ownership" localSheetId="1" hidden="1">OFFSET([0]!Data.Top.Left,1,0)</definedName>
    <definedName name="Ownership" hidden="1">OFFSET([0]!Data.Top.Left,1,0)</definedName>
    <definedName name="ownrshp" localSheetId="2" hidden="1">OFFSET([0]!Data.Top.Left,1,0)</definedName>
    <definedName name="ownrshp" localSheetId="0" hidden="1">OFFSET([0]!Data.Top.Left,1,0)</definedName>
    <definedName name="ownrshp" localSheetId="1" hidden="1">OFFSET([0]!Data.Top.Left,1,0)</definedName>
    <definedName name="ownrshp" hidden="1">OFFSET([0]!Data.Top.Left,1,0)</definedName>
    <definedName name="qq" localSheetId="0" hidden="1">OFFSET([0]!Data.Top.Left,1,0)</definedName>
    <definedName name="qq" localSheetId="1" hidden="1">OFFSET([0]!Data.Top.Left,1,0)</definedName>
    <definedName name="qq" hidden="1">OFFSET([0]!Data.Top.Left,1,0)</definedName>
    <definedName name="qqq" localSheetId="0" hidden="1">OFFSET([0]!Data.Top.Left,1,0)</definedName>
    <definedName name="qqq" localSheetId="1" hidden="1">OFFSET([0]!Data.Top.Left,1,0)</definedName>
    <definedName name="qqq" hidden="1">OFFSET([0]!Data.Top.Left,1,0)</definedName>
  </definedNames>
  <calcPr calcId="191029"/>
  <fileRecoveryPr autoRecover="0"/>
  <extLst>
    <ext xmlns:x14="http://schemas.microsoft.com/office/spreadsheetml/2009/9/main" uri="{79F54976-1DA5-4618-B147-4CDE4B953A38}">
      <x14:workbookPr discardImageEditData="1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" l="1"/>
  <c r="H23" i="6" s="1"/>
  <c r="C22" i="6"/>
  <c r="H22" i="6" s="1"/>
  <c r="C21" i="6"/>
  <c r="F21" i="6" s="1"/>
  <c r="C20" i="6"/>
  <c r="I20" i="6" s="1"/>
  <c r="C19" i="6"/>
  <c r="L19" i="6" s="1"/>
  <c r="C18" i="6"/>
  <c r="G18" i="6" s="1"/>
  <c r="C17" i="6"/>
  <c r="K17" i="6" s="1"/>
  <c r="C16" i="6"/>
  <c r="N16" i="6" s="1"/>
  <c r="C15" i="6"/>
  <c r="H15" i="6" s="1"/>
  <c r="C14" i="6"/>
  <c r="H14" i="6" s="1"/>
  <c r="C13" i="6"/>
  <c r="N13" i="6" s="1"/>
  <c r="C12" i="6"/>
  <c r="I12" i="6" s="1"/>
  <c r="C11" i="6"/>
  <c r="L11" i="6" s="1"/>
  <c r="C10" i="6"/>
  <c r="G10" i="6" s="1"/>
  <c r="C9" i="6"/>
  <c r="J9" i="6" s="1"/>
  <c r="C8" i="6"/>
  <c r="G8" i="6" s="1"/>
  <c r="C7" i="6"/>
  <c r="J7" i="6" s="1"/>
  <c r="C6" i="6"/>
  <c r="J6" i="6" s="1"/>
  <c r="C5" i="6"/>
  <c r="M5" i="6" s="1"/>
  <c r="N23" i="6"/>
  <c r="K23" i="6"/>
  <c r="J23" i="6"/>
  <c r="I23" i="6"/>
  <c r="F23" i="6"/>
  <c r="E23" i="6"/>
  <c r="N20" i="6"/>
  <c r="L20" i="6"/>
  <c r="K20" i="6"/>
  <c r="J20" i="6"/>
  <c r="G20" i="6"/>
  <c r="F20" i="6"/>
  <c r="D20" i="6"/>
  <c r="M18" i="6"/>
  <c r="L18" i="6"/>
  <c r="K18" i="6"/>
  <c r="J18" i="6"/>
  <c r="I18" i="6"/>
  <c r="H18" i="6"/>
  <c r="E18" i="6"/>
  <c r="D18" i="6"/>
  <c r="N11" i="6"/>
  <c r="M11" i="6"/>
  <c r="J11" i="6"/>
  <c r="I11" i="6"/>
  <c r="H11" i="6"/>
  <c r="G11" i="6"/>
  <c r="E11" i="6"/>
  <c r="I10" i="6"/>
  <c r="H10" i="6"/>
  <c r="F10" i="6"/>
  <c r="E10" i="6"/>
  <c r="H8" i="6"/>
  <c r="P7" i="6"/>
  <c r="P8" i="6" s="1"/>
  <c r="P9" i="6" s="1"/>
  <c r="N7" i="6"/>
  <c r="M7" i="6"/>
  <c r="L7" i="6"/>
  <c r="K7" i="6"/>
  <c r="H7" i="6"/>
  <c r="N6" i="6"/>
  <c r="K6" i="6"/>
  <c r="F6" i="6"/>
  <c r="F5" i="6"/>
  <c r="N19" i="6" l="1"/>
  <c r="N5" i="6"/>
  <c r="I19" i="6"/>
  <c r="F15" i="6"/>
  <c r="M15" i="6"/>
  <c r="I15" i="6"/>
  <c r="N15" i="6"/>
  <c r="M19" i="6"/>
  <c r="E15" i="6"/>
  <c r="E7" i="6"/>
  <c r="J15" i="6"/>
  <c r="E19" i="6"/>
  <c r="J19" i="6"/>
  <c r="G7" i="6"/>
  <c r="K15" i="6"/>
  <c r="G19" i="6"/>
  <c r="D21" i="6"/>
  <c r="J14" i="6"/>
  <c r="J10" i="6"/>
  <c r="F13" i="6"/>
  <c r="I21" i="6"/>
  <c r="K10" i="6"/>
  <c r="D12" i="6"/>
  <c r="G13" i="6"/>
  <c r="J21" i="6"/>
  <c r="M23" i="6"/>
  <c r="L10" i="6"/>
  <c r="H13" i="6"/>
  <c r="K21" i="6"/>
  <c r="M10" i="6"/>
  <c r="F12" i="6"/>
  <c r="I13" i="6"/>
  <c r="L21" i="6"/>
  <c r="D7" i="6"/>
  <c r="D9" i="6"/>
  <c r="N10" i="6"/>
  <c r="G12" i="6"/>
  <c r="J13" i="6"/>
  <c r="M21" i="6"/>
  <c r="M13" i="6"/>
  <c r="J22" i="6"/>
  <c r="D13" i="6"/>
  <c r="G21" i="6"/>
  <c r="E13" i="6"/>
  <c r="H21" i="6"/>
  <c r="E12" i="6"/>
  <c r="K9" i="6"/>
  <c r="J12" i="6"/>
  <c r="N21" i="6"/>
  <c r="D17" i="6"/>
  <c r="K13" i="6"/>
  <c r="F7" i="6"/>
  <c r="D10" i="6"/>
  <c r="F11" i="6"/>
  <c r="K12" i="6"/>
  <c r="L13" i="6"/>
  <c r="G16" i="6"/>
  <c r="F19" i="6"/>
  <c r="G22" i="6"/>
  <c r="L12" i="6"/>
  <c r="M12" i="6"/>
  <c r="M17" i="6"/>
  <c r="E21" i="6"/>
  <c r="N12" i="6"/>
  <c r="G14" i="6"/>
  <c r="D6" i="6"/>
  <c r="L6" i="6"/>
  <c r="E6" i="6"/>
  <c r="M6" i="6"/>
  <c r="G9" i="6"/>
  <c r="I14" i="6"/>
  <c r="L17" i="6"/>
  <c r="I22" i="6"/>
  <c r="G6" i="6"/>
  <c r="L9" i="6"/>
  <c r="K14" i="6"/>
  <c r="K22" i="6"/>
  <c r="H6" i="6"/>
  <c r="D14" i="6"/>
  <c r="D22" i="6"/>
  <c r="L22" i="6"/>
  <c r="M9" i="6"/>
  <c r="L14" i="6"/>
  <c r="I6" i="6"/>
  <c r="E14" i="6"/>
  <c r="M14" i="6"/>
  <c r="E22" i="6"/>
  <c r="M22" i="6"/>
  <c r="F14" i="6"/>
  <c r="N14" i="6"/>
  <c r="F22" i="6"/>
  <c r="N22" i="6"/>
  <c r="E9" i="6"/>
  <c r="E17" i="6"/>
  <c r="J8" i="6"/>
  <c r="F9" i="6"/>
  <c r="N9" i="6"/>
  <c r="D15" i="6"/>
  <c r="L15" i="6"/>
  <c r="I16" i="6"/>
  <c r="F17" i="6"/>
  <c r="N17" i="6"/>
  <c r="H19" i="6"/>
  <c r="E20" i="6"/>
  <c r="M20" i="6"/>
  <c r="D23" i="6"/>
  <c r="L23" i="6"/>
  <c r="G17" i="6"/>
  <c r="H16" i="6"/>
  <c r="K16" i="6"/>
  <c r="K8" i="6"/>
  <c r="J16" i="6"/>
  <c r="D8" i="6"/>
  <c r="H9" i="6"/>
  <c r="I7" i="6"/>
  <c r="E8" i="6"/>
  <c r="M8" i="6"/>
  <c r="I9" i="6"/>
  <c r="K11" i="6"/>
  <c r="H12" i="6"/>
  <c r="G15" i="6"/>
  <c r="D16" i="6"/>
  <c r="L16" i="6"/>
  <c r="I17" i="6"/>
  <c r="F18" i="6"/>
  <c r="N18" i="6"/>
  <c r="K19" i="6"/>
  <c r="H20" i="6"/>
  <c r="G23" i="6"/>
  <c r="I8" i="6"/>
  <c r="L8" i="6"/>
  <c r="H17" i="6"/>
  <c r="F8" i="6"/>
  <c r="N8" i="6"/>
  <c r="D11" i="6"/>
  <c r="E16" i="6"/>
  <c r="M16" i="6"/>
  <c r="J17" i="6"/>
  <c r="D19" i="6"/>
  <c r="F16" i="6"/>
  <c r="H5" i="6"/>
  <c r="I5" i="6"/>
  <c r="J5" i="6"/>
  <c r="K5" i="6"/>
  <c r="L5" i="6"/>
  <c r="G5" i="6"/>
  <c r="D5" i="6"/>
  <c r="E5" i="6"/>
  <c r="O7" i="2"/>
  <c r="O8" i="2" s="1"/>
  <c r="O9" i="2" s="1"/>
  <c r="R8" i="4" l="1"/>
  <c r="S12" i="4" s="1"/>
  <c r="T16" i="4" s="1"/>
  <c r="W34" i="4" s="1"/>
  <c r="Y34" i="4" s="1"/>
  <c r="C8" i="4"/>
  <c r="D12" i="4" s="1"/>
  <c r="E16" i="4" s="1"/>
  <c r="C16" i="4" s="1"/>
  <c r="Q16" i="4" l="1"/>
  <c r="R16" i="4"/>
  <c r="B16" i="4"/>
  <c r="W22" i="4"/>
  <c r="Y22" i="4" s="1"/>
  <c r="W28" i="4"/>
  <c r="Y28" i="4" s="1"/>
  <c r="W32" i="4"/>
  <c r="Y32" i="4" s="1"/>
  <c r="W36" i="4"/>
  <c r="Y36" i="4" s="1"/>
  <c r="W20" i="4"/>
  <c r="Y20" i="4" s="1"/>
  <c r="W24" i="4"/>
  <c r="Y24" i="4" s="1"/>
  <c r="W26" i="4"/>
  <c r="Y26" i="4" s="1"/>
  <c r="W30" i="4"/>
  <c r="Y30" i="4" s="1"/>
  <c r="H34" i="4"/>
  <c r="H32" i="4"/>
  <c r="H30" i="4"/>
  <c r="H28" i="4"/>
  <c r="H22" i="4"/>
  <c r="H36" i="4"/>
  <c r="H26" i="4"/>
  <c r="H24" i="4"/>
  <c r="H20" i="4"/>
  <c r="J20" i="4" l="1"/>
  <c r="J26" i="4"/>
  <c r="J30" i="4"/>
  <c r="J24" i="4"/>
  <c r="J34" i="4"/>
  <c r="J36" i="4"/>
  <c r="J22" i="4"/>
  <c r="J32" i="4"/>
  <c r="J28" i="4"/>
  <c r="M23" i="2" l="1"/>
  <c r="L23" i="2"/>
  <c r="K23" i="2"/>
  <c r="J23" i="2"/>
  <c r="I23" i="2"/>
  <c r="H23" i="2"/>
  <c r="G23" i="2"/>
  <c r="F23" i="2"/>
  <c r="E23" i="2"/>
  <c r="D23" i="2"/>
  <c r="C23" i="2"/>
  <c r="M22" i="2"/>
  <c r="L22" i="2"/>
  <c r="K22" i="2"/>
  <c r="J22" i="2"/>
  <c r="I22" i="2"/>
  <c r="H22" i="2"/>
  <c r="G22" i="2"/>
  <c r="F22" i="2"/>
  <c r="E22" i="2"/>
  <c r="D22" i="2"/>
  <c r="C22" i="2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F18" i="2"/>
  <c r="E18" i="2"/>
  <c r="D18" i="2"/>
  <c r="C18" i="2"/>
  <c r="M17" i="2"/>
  <c r="L17" i="2"/>
  <c r="K17" i="2"/>
  <c r="J17" i="2"/>
  <c r="I17" i="2"/>
  <c r="H17" i="2"/>
  <c r="G17" i="2"/>
  <c r="F17" i="2"/>
  <c r="E17" i="2"/>
  <c r="D17" i="2"/>
  <c r="C17" i="2"/>
  <c r="M16" i="2"/>
  <c r="L16" i="2"/>
  <c r="K16" i="2"/>
  <c r="J16" i="2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F13" i="2"/>
  <c r="E13" i="2"/>
  <c r="D13" i="2"/>
  <c r="C13" i="2"/>
  <c r="M12" i="2"/>
  <c r="L12" i="2"/>
  <c r="K12" i="2"/>
  <c r="J12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J9" i="2"/>
  <c r="I9" i="2"/>
  <c r="H9" i="2"/>
  <c r="G9" i="2"/>
  <c r="F9" i="2"/>
  <c r="E9" i="2"/>
  <c r="D9" i="2"/>
  <c r="C9" i="2"/>
  <c r="M8" i="2"/>
  <c r="L8" i="2"/>
  <c r="K8" i="2"/>
  <c r="J8" i="2"/>
  <c r="I8" i="2"/>
  <c r="H8" i="2"/>
  <c r="G8" i="2"/>
  <c r="F8" i="2"/>
  <c r="E8" i="2"/>
  <c r="D8" i="2"/>
  <c r="C8" i="2"/>
  <c r="M7" i="2"/>
  <c r="L7" i="2"/>
  <c r="K7" i="2"/>
  <c r="J7" i="2"/>
  <c r="I7" i="2"/>
  <c r="H7" i="2"/>
  <c r="G7" i="2"/>
  <c r="F7" i="2"/>
  <c r="E7" i="2"/>
  <c r="D7" i="2"/>
  <c r="C7" i="2"/>
  <c r="M6" i="2"/>
  <c r="L6" i="2"/>
  <c r="K6" i="2"/>
  <c r="J6" i="2"/>
  <c r="I6" i="2"/>
  <c r="H6" i="2"/>
  <c r="G6" i="2"/>
  <c r="F6" i="2"/>
  <c r="E6" i="2"/>
  <c r="D6" i="2"/>
  <c r="C6" i="2"/>
  <c r="M5" i="2"/>
  <c r="L5" i="2"/>
  <c r="K5" i="2"/>
  <c r="J5" i="2"/>
  <c r="I5" i="2"/>
  <c r="H5" i="2"/>
  <c r="G5" i="2"/>
  <c r="F5" i="2"/>
  <c r="E5" i="2"/>
  <c r="D5" i="2"/>
  <c r="C5" i="2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<sst xmlns="http://schemas.openxmlformats.org/spreadsheetml/2006/main" count="60" uniqueCount="35">
  <si>
    <t>$ per Transaction</t>
  </si>
  <si>
    <t># of Transactions</t>
  </si>
  <si>
    <t>Revenue Goal</t>
  </si>
  <si>
    <t xml:space="preserve">Total Addressable Market (TAM) </t>
  </si>
  <si>
    <t>Prospects / Prioritized Addressable Market (PAM)</t>
  </si>
  <si>
    <t>Leads</t>
  </si>
  <si>
    <t>Opportunities</t>
  </si>
  <si>
    <t>Percentage of TAM that are Prospects (PAM)</t>
  </si>
  <si>
    <t>Percentage of Leads converted to Opportunities</t>
  </si>
  <si>
    <t>Win Rate</t>
  </si>
  <si>
    <t>Transactions</t>
  </si>
  <si>
    <t>Revenue Production</t>
  </si>
  <si>
    <t>Avg. $ per Transaction</t>
  </si>
  <si>
    <t>Scenario A</t>
  </si>
  <si>
    <t>Scenario B</t>
  </si>
  <si>
    <t># of mos.</t>
  </si>
  <si>
    <t># per year</t>
  </si>
  <si>
    <t># per mo.</t>
  </si>
  <si>
    <t xml:space="preserve">Target # of Transactions </t>
  </si>
  <si>
    <r>
      <t xml:space="preserve"># per week </t>
    </r>
    <r>
      <rPr>
        <sz val="8"/>
        <color theme="0" tint="-0.249977111117893"/>
        <rFont val="Calibri"/>
        <family val="2"/>
        <scheme val="minor"/>
      </rPr>
      <t>(4/mo)</t>
    </r>
  </si>
  <si>
    <r>
      <t xml:space="preserve"># per day </t>
    </r>
    <r>
      <rPr>
        <sz val="8"/>
        <color theme="0" tint="-0.249977111117893"/>
        <rFont val="Calibri"/>
        <family val="2"/>
        <scheme val="minor"/>
      </rPr>
      <t>(5/wk)</t>
    </r>
  </si>
  <si>
    <t>Enter your Revenue Goal</t>
  </si>
  <si>
    <t>Adjust # of Transactions range</t>
  </si>
  <si>
    <t>Adjust $ per Transaction range</t>
  </si>
  <si>
    <t>Quick-Math</t>
  </si>
  <si>
    <t>Monetization and Pricing Strategy Sessions</t>
  </si>
  <si>
    <t>Gain perspective and increase confidence in business-critical decisions.</t>
  </si>
  <si>
    <t>Let's discuss your plans, ideas and challenges.</t>
  </si>
  <si>
    <t>Click to Book a Session Now</t>
  </si>
  <si>
    <t>How would you answer each of these questions?</t>
  </si>
  <si>
    <t>Percentage of Prospects (PAM) converted to Leads</t>
  </si>
  <si>
    <r>
      <rPr>
        <b/>
        <sz val="12"/>
        <color theme="0"/>
        <rFont val="Arial"/>
        <family val="2"/>
      </rPr>
      <t>$</t>
    </r>
    <r>
      <rPr>
        <b/>
        <sz val="10"/>
        <color theme="0"/>
        <rFont val="Arial"/>
        <family val="2"/>
      </rPr>
      <t xml:space="preserve"> </t>
    </r>
    <r>
      <rPr>
        <b/>
        <sz val="9"/>
        <color theme="0"/>
        <rFont val="Arial"/>
        <family val="2"/>
      </rPr>
      <t>/ mo</t>
    </r>
  </si>
  <si>
    <r>
      <rPr>
        <b/>
        <sz val="12"/>
        <color theme="0"/>
        <rFont val="Arial"/>
        <family val="2"/>
      </rPr>
      <t>$</t>
    </r>
    <r>
      <rPr>
        <b/>
        <sz val="10"/>
        <color theme="0"/>
        <rFont val="Arial"/>
        <family val="2"/>
      </rPr>
      <t xml:space="preserve"> </t>
    </r>
    <r>
      <rPr>
        <b/>
        <sz val="9"/>
        <color theme="0"/>
        <rFont val="Arial"/>
        <family val="2"/>
      </rPr>
      <t>/ yr</t>
    </r>
  </si>
  <si>
    <t>Adjust $ per Monthly Transaction range</t>
  </si>
  <si>
    <t>Think of each response as a hypothesis, you will then validate in the real-world.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</si>
</sst>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823B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8" tint="0.59999389629810485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7033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1"/>
      <name val="Arial"/>
      <family val="2"/>
    </font>
    <font>
      <b/>
      <sz val="10"/>
      <color theme="3"/>
      <name val="Arial"/>
      <family val="2"/>
    </font>
    <font>
      <sz val="10"/>
      <color rgb="FF92D050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sz val="8"/>
      <color theme="0" tint="-0.249977111117893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sz val="10"/>
      <color theme="3"/>
      <name val="Arial"/>
      <family val="2"/>
    </font>
    <font>
      <b/>
      <sz val="14"/>
      <color theme="0" tint="-0.249977111117893"/>
      <name val="Arial"/>
      <family val="2"/>
    </font>
    <font>
      <sz val="1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2"/>
      <color theme="0"/>
      <name val="Calibri"/>
      <family val="2"/>
      <scheme val="minor"/>
    </font>
    <font>
      <b/>
      <sz val="9"/>
      <color theme="0"/>
      <name val="Arial"/>
      <family val="2"/>
    </font>
    <font>
      <i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rgb="FF00823B"/>
        <bgColor indexed="64"/>
      </patternFill>
    </fill>
    <fill>
      <patternFill patternType="solid">
        <fgColor rgb="FF0070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03B4A"/>
      </bottom>
      <diagonal/>
    </border>
    <border>
      <left style="thin">
        <color indexed="64"/>
      </left>
      <right style="thin">
        <color indexed="64"/>
      </right>
      <top style="thin">
        <color rgb="FF303B4A"/>
      </top>
      <bottom style="thin">
        <color rgb="FF303B4A"/>
      </bottom>
      <diagonal/>
    </border>
    <border>
      <left style="thin">
        <color indexed="64"/>
      </left>
      <right style="thin">
        <color indexed="64"/>
      </right>
      <top style="thin">
        <color rgb="FF303B4A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98">
    <xf numFmtId="0" fontId="0" fillId="0" borderId="0" xfId="0"/>
    <xf numFmtId="0" fontId="1" fillId="2" borderId="0" xfId="1" applyFill="1"/>
    <xf numFmtId="3" fontId="4" fillId="2" borderId="0" xfId="2" applyNumberFormat="1" applyFont="1" applyFill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164" fontId="1" fillId="0" borderId="3" xfId="1" applyNumberFormat="1" applyBorder="1" applyAlignment="1">
      <alignment horizontal="center" vertical="center"/>
    </xf>
    <xf numFmtId="164" fontId="1" fillId="0" borderId="4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164" fontId="1" fillId="0" borderId="6" xfId="1" applyNumberFormat="1" applyBorder="1" applyAlignment="1">
      <alignment horizontal="center" vertical="center"/>
    </xf>
    <xf numFmtId="164" fontId="1" fillId="0" borderId="7" xfId="1" applyNumberFormat="1" applyBorder="1" applyAlignment="1">
      <alignment horizontal="center" vertical="center"/>
    </xf>
    <xf numFmtId="164" fontId="1" fillId="0" borderId="8" xfId="1" applyNumberFormat="1" applyBorder="1" applyAlignment="1">
      <alignment horizontal="center" vertical="center"/>
    </xf>
    <xf numFmtId="164" fontId="1" fillId="0" borderId="9" xfId="1" applyNumberFormat="1" applyBorder="1" applyAlignment="1">
      <alignment horizontal="center" vertical="center"/>
    </xf>
    <xf numFmtId="164" fontId="7" fillId="6" borderId="10" xfId="1" applyNumberFormat="1" applyFont="1" applyFill="1" applyBorder="1" applyAlignment="1">
      <alignment horizontal="right" vertical="center" indent="1"/>
    </xf>
    <xf numFmtId="164" fontId="7" fillId="6" borderId="11" xfId="1" applyNumberFormat="1" applyFont="1" applyFill="1" applyBorder="1" applyAlignment="1">
      <alignment horizontal="right" vertical="center" indent="1"/>
    </xf>
    <xf numFmtId="164" fontId="7" fillId="6" borderId="12" xfId="1" applyNumberFormat="1" applyFont="1" applyFill="1" applyBorder="1" applyAlignment="1">
      <alignment horizontal="right" vertical="center" indent="1"/>
    </xf>
    <xf numFmtId="164" fontId="2" fillId="2" borderId="7" xfId="1" applyNumberFormat="1" applyFont="1" applyFill="1" applyBorder="1" applyAlignment="1">
      <alignment horizontal="center" vertical="center"/>
    </xf>
    <xf numFmtId="3" fontId="3" fillId="3" borderId="7" xfId="2" applyNumberFormat="1" applyFont="1" applyFill="1" applyBorder="1" applyAlignment="1">
      <alignment horizontal="center" vertical="center"/>
    </xf>
    <xf numFmtId="3" fontId="3" fillId="3" borderId="8" xfId="2" applyNumberFormat="1" applyFont="1" applyFill="1" applyBorder="1" applyAlignment="1">
      <alignment horizontal="center" vertical="center"/>
    </xf>
    <xf numFmtId="3" fontId="3" fillId="3" borderId="9" xfId="2" applyNumberFormat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9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9" borderId="0" xfId="0" applyFill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indent="1"/>
    </xf>
    <xf numFmtId="9" fontId="9" fillId="2" borderId="0" xfId="0" applyNumberFormat="1" applyFont="1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8" fillId="9" borderId="0" xfId="0" applyFont="1" applyFill="1" applyAlignment="1">
      <alignment horizontal="left" vertical="center" indent="1"/>
    </xf>
    <xf numFmtId="3" fontId="0" fillId="11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3" fontId="0" fillId="10" borderId="0" xfId="0" applyNumberFormat="1" applyFill="1" applyAlignment="1">
      <alignment horizontal="center" vertical="center"/>
    </xf>
    <xf numFmtId="10" fontId="10" fillId="2" borderId="0" xfId="0" applyNumberFormat="1" applyFont="1" applyFill="1" applyAlignment="1">
      <alignment horizontal="center" vertical="center"/>
    </xf>
    <xf numFmtId="0" fontId="11" fillId="8" borderId="1" xfId="1" applyFont="1" applyFill="1" applyBorder="1" applyAlignment="1">
      <alignment horizontal="center" vertical="center"/>
    </xf>
    <xf numFmtId="0" fontId="13" fillId="2" borderId="0" xfId="1" applyFont="1" applyFill="1"/>
    <xf numFmtId="164" fontId="14" fillId="2" borderId="7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3" fontId="15" fillId="3" borderId="7" xfId="2" applyNumberFormat="1" applyFont="1" applyFill="1" applyBorder="1" applyAlignment="1">
      <alignment horizontal="center" vertical="center"/>
    </xf>
    <xf numFmtId="3" fontId="15" fillId="3" borderId="8" xfId="2" applyNumberFormat="1" applyFont="1" applyFill="1" applyBorder="1" applyAlignment="1">
      <alignment horizontal="center" vertical="center"/>
    </xf>
    <xf numFmtId="3" fontId="15" fillId="3" borderId="9" xfId="2" applyNumberFormat="1" applyFont="1" applyFill="1" applyBorder="1" applyAlignment="1">
      <alignment horizontal="center" vertical="center"/>
    </xf>
    <xf numFmtId="3" fontId="16" fillId="2" borderId="0" xfId="2" applyNumberFormat="1" applyFont="1" applyFill="1" applyAlignment="1">
      <alignment horizontal="center" vertical="center"/>
    </xf>
    <xf numFmtId="164" fontId="17" fillId="6" borderId="10" xfId="1" applyNumberFormat="1" applyFont="1" applyFill="1" applyBorder="1" applyAlignment="1">
      <alignment horizontal="right" vertical="center" indent="1"/>
    </xf>
    <xf numFmtId="164" fontId="13" fillId="0" borderId="2" xfId="1" applyNumberFormat="1" applyFont="1" applyBorder="1" applyAlignment="1">
      <alignment horizontal="center" vertical="center"/>
    </xf>
    <xf numFmtId="164" fontId="13" fillId="0" borderId="3" xfId="1" applyNumberFormat="1" applyFont="1" applyBorder="1" applyAlignment="1">
      <alignment horizontal="center" vertical="center"/>
    </xf>
    <xf numFmtId="164" fontId="13" fillId="0" borderId="4" xfId="1" applyNumberFormat="1" applyFont="1" applyBorder="1" applyAlignment="1">
      <alignment horizontal="center" vertical="center"/>
    </xf>
    <xf numFmtId="0" fontId="18" fillId="2" borderId="13" xfId="1" applyFont="1" applyFill="1" applyBorder="1" applyAlignment="1">
      <alignment horizontal="center" vertical="center"/>
    </xf>
    <xf numFmtId="0" fontId="19" fillId="2" borderId="0" xfId="1" applyFont="1" applyFill="1" applyAlignment="1">
      <alignment horizontal="left" vertical="center" indent="1"/>
    </xf>
    <xf numFmtId="164" fontId="17" fillId="6" borderId="11" xfId="1" applyNumberFormat="1" applyFont="1" applyFill="1" applyBorder="1" applyAlignment="1">
      <alignment horizontal="right" vertical="center" indent="1"/>
    </xf>
    <xf numFmtId="164" fontId="13" fillId="0" borderId="5" xfId="1" applyNumberFormat="1" applyFont="1" applyBorder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164" fontId="13" fillId="0" borderId="6" xfId="1" applyNumberFormat="1" applyFont="1" applyBorder="1" applyAlignment="1">
      <alignment horizontal="center" vertical="center"/>
    </xf>
    <xf numFmtId="1" fontId="19" fillId="2" borderId="0" xfId="1" applyNumberFormat="1" applyFont="1" applyFill="1" applyAlignment="1">
      <alignment horizontal="center" vertical="center"/>
    </xf>
    <xf numFmtId="164" fontId="17" fillId="6" borderId="12" xfId="1" applyNumberFormat="1" applyFont="1" applyFill="1" applyBorder="1" applyAlignment="1">
      <alignment horizontal="right" vertical="center" indent="1"/>
    </xf>
    <xf numFmtId="164" fontId="13" fillId="0" borderId="7" xfId="1" applyNumberFormat="1" applyFont="1" applyBorder="1" applyAlignment="1">
      <alignment horizontal="center" vertical="center"/>
    </xf>
    <xf numFmtId="164" fontId="13" fillId="0" borderId="8" xfId="1" applyNumberFormat="1" applyFont="1" applyBorder="1" applyAlignment="1">
      <alignment horizontal="center" vertical="center"/>
    </xf>
    <xf numFmtId="164" fontId="13" fillId="0" borderId="9" xfId="1" applyNumberFormat="1" applyFont="1" applyBorder="1" applyAlignment="1">
      <alignment horizontal="center" vertical="center"/>
    </xf>
    <xf numFmtId="0" fontId="22" fillId="4" borderId="0" xfId="0" applyFont="1" applyFill="1" applyAlignment="1">
      <alignment horizontal="left" vertical="center" indent="1"/>
    </xf>
    <xf numFmtId="0" fontId="23" fillId="4" borderId="0" xfId="0" applyFont="1" applyFill="1" applyAlignment="1">
      <alignment horizontal="left" vertical="center" indent="1"/>
    </xf>
    <xf numFmtId="0" fontId="24" fillId="2" borderId="0" xfId="0" applyFont="1" applyFill="1" applyAlignment="1">
      <alignment horizontal="left" vertical="center" indent="1"/>
    </xf>
    <xf numFmtId="0" fontId="24" fillId="9" borderId="0" xfId="0" applyFont="1" applyFill="1" applyAlignment="1">
      <alignment horizontal="left" vertical="center" indent="1"/>
    </xf>
    <xf numFmtId="0" fontId="14" fillId="2" borderId="0" xfId="1" applyFont="1" applyFill="1"/>
    <xf numFmtId="0" fontId="25" fillId="2" borderId="0" xfId="1" applyFont="1" applyFill="1"/>
    <xf numFmtId="0" fontId="26" fillId="2" borderId="0" xfId="1" applyFont="1" applyFill="1"/>
    <xf numFmtId="0" fontId="0" fillId="3" borderId="0" xfId="0" applyFill="1"/>
    <xf numFmtId="0" fontId="0" fillId="4" borderId="0" xfId="0" applyFill="1"/>
    <xf numFmtId="0" fontId="28" fillId="4" borderId="0" xfId="0" applyFont="1" applyFill="1"/>
    <xf numFmtId="0" fontId="29" fillId="4" borderId="0" xfId="0" applyFont="1" applyFill="1"/>
    <xf numFmtId="0" fontId="31" fillId="4" borderId="0" xfId="0" applyFont="1" applyFill="1"/>
    <xf numFmtId="0" fontId="5" fillId="5" borderId="1" xfId="1" applyFont="1" applyFill="1" applyBorder="1" applyAlignment="1">
      <alignment horizontal="center" vertical="center"/>
    </xf>
    <xf numFmtId="0" fontId="25" fillId="2" borderId="0" xfId="1" applyFont="1" applyFill="1" applyAlignment="1">
      <alignment vertical="top"/>
    </xf>
    <xf numFmtId="0" fontId="33" fillId="4" borderId="0" xfId="0" applyFont="1" applyFill="1"/>
    <xf numFmtId="0" fontId="12" fillId="4" borderId="2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2" fillId="4" borderId="4" xfId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3" fontId="20" fillId="2" borderId="0" xfId="2" applyNumberFormat="1" applyFont="1" applyFill="1" applyAlignment="1">
      <alignment horizontal="center" vertical="center" wrapText="1"/>
    </xf>
    <xf numFmtId="3" fontId="27" fillId="2" borderId="0" xfId="2" applyNumberFormat="1" applyFont="1" applyFill="1" applyAlignment="1">
      <alignment horizontal="center" vertical="center" wrapText="1"/>
    </xf>
    <xf numFmtId="0" fontId="11" fillId="8" borderId="14" xfId="1" applyFont="1" applyFill="1" applyBorder="1" applyAlignment="1">
      <alignment horizontal="center" vertical="center"/>
    </xf>
    <xf numFmtId="0" fontId="11" fillId="8" borderId="15" xfId="1" applyFont="1" applyFill="1" applyBorder="1" applyAlignment="1">
      <alignment horizontal="center" vertical="center"/>
    </xf>
    <xf numFmtId="164" fontId="14" fillId="2" borderId="7" xfId="1" applyNumberFormat="1" applyFont="1" applyFill="1" applyBorder="1" applyAlignment="1">
      <alignment horizontal="center" vertical="center"/>
    </xf>
    <xf numFmtId="164" fontId="14" fillId="2" borderId="9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34" fillId="3" borderId="0" xfId="0" applyFont="1" applyFill="1"/>
    <xf numFmtId="0" fontId="35" fillId="3" borderId="0" xfId="0" applyFont="1" applyFill="1"/>
    <xf numFmtId="0" fontId="36" fillId="8" borderId="0" xfId="3" applyFont="1" applyFill="1" applyAlignment="1">
      <alignment horizontal="center" vertical="center"/>
    </xf>
    <xf numFmtId="164" fontId="5" fillId="5" borderId="16" xfId="1" applyNumberFormat="1" applyFont="1" applyFill="1" applyBorder="1" applyAlignment="1">
      <alignment horizontal="right" vertical="center" indent="1"/>
    </xf>
    <xf numFmtId="164" fontId="5" fillId="5" borderId="17" xfId="1" applyNumberFormat="1" applyFont="1" applyFill="1" applyBorder="1" applyAlignment="1">
      <alignment horizontal="right" vertical="center" indent="1"/>
    </xf>
    <xf numFmtId="164" fontId="5" fillId="5" borderId="18" xfId="1" applyNumberFormat="1" applyFont="1" applyFill="1" applyBorder="1" applyAlignment="1">
      <alignment horizontal="right" vertical="center" indent="1"/>
    </xf>
  </cellXfs>
  <cellStyles count="4">
    <cellStyle name="Comma 3" xfId="2" xr:uid="{00000000-0005-0000-0000-000000000000}"/>
    <cellStyle name="Hyperlink" xfId="3" builtinId="8"/>
    <cellStyle name="Normal" xfId="0" builtinId="0"/>
    <cellStyle name="Normal 6" xfId="1" xr:uid="{00000000-0005-0000-0000-000003000000}"/>
  </cellStyles>
  <dxfs count="1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/>
        <i val="0"/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b/>
        <i val="0"/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b/>
        <i val="0"/>
        <color rgb="FF00B050"/>
      </font>
      <fill>
        <patternFill>
          <bgColor theme="6" tint="0.79998168889431442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</dxfs>
  <tableStyles count="0" defaultTableStyle="TableStyleMedium2" defaultPivotStyle="PivotStyleLight16"/>
  <colors>
    <mruColors>
      <color rgb="FF303B4A"/>
      <color rgb="FFEAF3FA"/>
      <color rgb="FF7A5A00"/>
      <color rgb="FF684D00"/>
      <color rgb="FF607796"/>
      <color rgb="FF50637C"/>
      <color rgb="FF007033"/>
      <color rgb="FF8FFFC2"/>
      <color rgb="FF00823B"/>
      <color rgb="FF3E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10</xdr:row>
      <xdr:rowOff>28575</xdr:rowOff>
    </xdr:from>
    <xdr:to>
      <xdr:col>15</xdr:col>
      <xdr:colOff>19050</xdr:colOff>
      <xdr:row>12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E1997B1-A24C-4ED9-9CCF-1AB50A44DE69}"/>
            </a:ext>
          </a:extLst>
        </xdr:cNvPr>
        <xdr:cNvSpPr/>
      </xdr:nvSpPr>
      <xdr:spPr>
        <a:xfrm>
          <a:off x="15649575" y="3009900"/>
          <a:ext cx="647700" cy="647700"/>
        </a:xfrm>
        <a:prstGeom prst="ellipse">
          <a:avLst/>
        </a:prstGeom>
        <a:solidFill>
          <a:srgbClr val="0070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1</a:t>
          </a:r>
        </a:p>
      </xdr:txBody>
    </xdr:sp>
    <xdr:clientData/>
  </xdr:twoCellAnchor>
  <xdr:twoCellAnchor>
    <xdr:from>
      <xdr:col>13</xdr:col>
      <xdr:colOff>361950</xdr:colOff>
      <xdr:row>18</xdr:row>
      <xdr:rowOff>38100</xdr:rowOff>
    </xdr:from>
    <xdr:to>
      <xdr:col>15</xdr:col>
      <xdr:colOff>19050</xdr:colOff>
      <xdr:row>20</xdr:row>
      <xdr:rowOff>57150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D1A0AD9-2833-4DB8-B224-D4DC2201E06C}"/>
            </a:ext>
          </a:extLst>
        </xdr:cNvPr>
        <xdr:cNvSpPr/>
      </xdr:nvSpPr>
      <xdr:spPr>
        <a:xfrm>
          <a:off x="15649575" y="5534025"/>
          <a:ext cx="647700" cy="647700"/>
        </a:xfrm>
        <a:prstGeom prst="ellipse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3</a:t>
          </a:r>
        </a:p>
      </xdr:txBody>
    </xdr:sp>
    <xdr:clientData/>
  </xdr:twoCellAnchor>
  <xdr:twoCellAnchor>
    <xdr:from>
      <xdr:col>13</xdr:col>
      <xdr:colOff>361950</xdr:colOff>
      <xdr:row>14</xdr:row>
      <xdr:rowOff>9525</xdr:rowOff>
    </xdr:from>
    <xdr:to>
      <xdr:col>15</xdr:col>
      <xdr:colOff>19050</xdr:colOff>
      <xdr:row>16</xdr:row>
      <xdr:rowOff>28575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47F1E7-D43A-46F1-A048-5414632394EA}"/>
            </a:ext>
          </a:extLst>
        </xdr:cNvPr>
        <xdr:cNvSpPr/>
      </xdr:nvSpPr>
      <xdr:spPr>
        <a:xfrm>
          <a:off x="15649575" y="4248150"/>
          <a:ext cx="647700" cy="64770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361950</xdr:colOff>
      <xdr:row>10</xdr:row>
      <xdr:rowOff>28575</xdr:rowOff>
    </xdr:from>
    <xdr:to>
      <xdr:col>16</xdr:col>
      <xdr:colOff>19050</xdr:colOff>
      <xdr:row>12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68688E7-0454-459D-9F3C-DFE329779EBB}"/>
            </a:ext>
          </a:extLst>
        </xdr:cNvPr>
        <xdr:cNvSpPr/>
      </xdr:nvSpPr>
      <xdr:spPr>
        <a:xfrm>
          <a:off x="15649575" y="3009900"/>
          <a:ext cx="647700" cy="647700"/>
        </a:xfrm>
        <a:prstGeom prst="ellipse">
          <a:avLst/>
        </a:prstGeom>
        <a:solidFill>
          <a:srgbClr val="0070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1</a:t>
          </a:r>
        </a:p>
      </xdr:txBody>
    </xdr:sp>
    <xdr:clientData/>
  </xdr:twoCellAnchor>
  <xdr:twoCellAnchor>
    <xdr:from>
      <xdr:col>14</xdr:col>
      <xdr:colOff>361950</xdr:colOff>
      <xdr:row>18</xdr:row>
      <xdr:rowOff>38100</xdr:rowOff>
    </xdr:from>
    <xdr:to>
      <xdr:col>16</xdr:col>
      <xdr:colOff>19050</xdr:colOff>
      <xdr:row>20</xdr:row>
      <xdr:rowOff>57150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56C126D-3061-42A1-9312-21BC0939D629}"/>
            </a:ext>
          </a:extLst>
        </xdr:cNvPr>
        <xdr:cNvSpPr/>
      </xdr:nvSpPr>
      <xdr:spPr>
        <a:xfrm>
          <a:off x="15649575" y="5534025"/>
          <a:ext cx="647700" cy="647700"/>
        </a:xfrm>
        <a:prstGeom prst="ellipse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3</a:t>
          </a:r>
        </a:p>
      </xdr:txBody>
    </xdr:sp>
    <xdr:clientData/>
  </xdr:twoCellAnchor>
  <xdr:twoCellAnchor>
    <xdr:from>
      <xdr:col>14</xdr:col>
      <xdr:colOff>361950</xdr:colOff>
      <xdr:row>14</xdr:row>
      <xdr:rowOff>9525</xdr:rowOff>
    </xdr:from>
    <xdr:to>
      <xdr:col>16</xdr:col>
      <xdr:colOff>19050</xdr:colOff>
      <xdr:row>16</xdr:row>
      <xdr:rowOff>28575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1FC6602-D46D-4FFB-A3E8-887B4FAAD87F}"/>
            </a:ext>
          </a:extLst>
        </xdr:cNvPr>
        <xdr:cNvSpPr/>
      </xdr:nvSpPr>
      <xdr:spPr>
        <a:xfrm>
          <a:off x="15649575" y="4248150"/>
          <a:ext cx="647700" cy="64770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4</xdr:row>
      <xdr:rowOff>100014</xdr:rowOff>
    </xdr:from>
    <xdr:to>
      <xdr:col>1</xdr:col>
      <xdr:colOff>576263</xdr:colOff>
      <xdr:row>5</xdr:row>
      <xdr:rowOff>166689</xdr:rowOff>
    </xdr:to>
    <xdr:sp macro="" textlink="">
      <xdr:nvSpPr>
        <xdr:cNvPr id="5" name="Arrow: Bent-Up 4">
          <a:extLst>
            <a:ext uri="{FF2B5EF4-FFF2-40B4-BE49-F238E27FC236}">
              <a16:creationId xmlns:a16="http://schemas.microsoft.com/office/drawing/2014/main" id="{3ADEEB3F-FDDA-46A8-8864-9C5F556851D0}"/>
            </a:ext>
          </a:extLst>
        </xdr:cNvPr>
        <xdr:cNvSpPr/>
      </xdr:nvSpPr>
      <xdr:spPr>
        <a:xfrm rot="5400000">
          <a:off x="926306" y="859632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276224</xdr:colOff>
      <xdr:row>8</xdr:row>
      <xdr:rowOff>109539</xdr:rowOff>
    </xdr:from>
    <xdr:to>
      <xdr:col>2</xdr:col>
      <xdr:colOff>538163</xdr:colOff>
      <xdr:row>9</xdr:row>
      <xdr:rowOff>176214</xdr:rowOff>
    </xdr:to>
    <xdr:sp macro="" textlink="">
      <xdr:nvSpPr>
        <xdr:cNvPr id="6" name="Arrow: Bent-Up 5">
          <a:extLst>
            <a:ext uri="{FF2B5EF4-FFF2-40B4-BE49-F238E27FC236}">
              <a16:creationId xmlns:a16="http://schemas.microsoft.com/office/drawing/2014/main" id="{2A558380-99BE-4D3E-8AA9-2668B2E7469B}"/>
            </a:ext>
          </a:extLst>
        </xdr:cNvPr>
        <xdr:cNvSpPr/>
      </xdr:nvSpPr>
      <xdr:spPr>
        <a:xfrm rot="5400000">
          <a:off x="1526381" y="1631157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276224</xdr:colOff>
      <xdr:row>12</xdr:row>
      <xdr:rowOff>90489</xdr:rowOff>
    </xdr:from>
    <xdr:to>
      <xdr:col>3</xdr:col>
      <xdr:colOff>538163</xdr:colOff>
      <xdr:row>13</xdr:row>
      <xdr:rowOff>157164</xdr:rowOff>
    </xdr:to>
    <xdr:sp macro="" textlink="">
      <xdr:nvSpPr>
        <xdr:cNvPr id="7" name="Arrow: Bent-Up 6">
          <a:extLst>
            <a:ext uri="{FF2B5EF4-FFF2-40B4-BE49-F238E27FC236}">
              <a16:creationId xmlns:a16="http://schemas.microsoft.com/office/drawing/2014/main" id="{23AE3CE8-5202-4C7A-AC7A-7D7C7F7F42CA}"/>
            </a:ext>
          </a:extLst>
        </xdr:cNvPr>
        <xdr:cNvSpPr/>
      </xdr:nvSpPr>
      <xdr:spPr>
        <a:xfrm rot="5400000">
          <a:off x="2135981" y="2374107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295275</xdr:colOff>
      <xdr:row>16</xdr:row>
      <xdr:rowOff>95250</xdr:rowOff>
    </xdr:from>
    <xdr:to>
      <xdr:col>4</xdr:col>
      <xdr:colOff>557214</xdr:colOff>
      <xdr:row>17</xdr:row>
      <xdr:rowOff>161925</xdr:rowOff>
    </xdr:to>
    <xdr:sp macro="" textlink="">
      <xdr:nvSpPr>
        <xdr:cNvPr id="8" name="Arrow: Bent-Up 7">
          <a:extLst>
            <a:ext uri="{FF2B5EF4-FFF2-40B4-BE49-F238E27FC236}">
              <a16:creationId xmlns:a16="http://schemas.microsoft.com/office/drawing/2014/main" id="{4393ACF0-272F-479B-8A84-FFF9E368F08D}"/>
            </a:ext>
          </a:extLst>
        </xdr:cNvPr>
        <xdr:cNvSpPr/>
      </xdr:nvSpPr>
      <xdr:spPr>
        <a:xfrm rot="5400000">
          <a:off x="2764632" y="3140868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85725</xdr:colOff>
      <xdr:row>9</xdr:row>
      <xdr:rowOff>66675</xdr:rowOff>
    </xdr:from>
    <xdr:to>
      <xdr:col>1</xdr:col>
      <xdr:colOff>733425</xdr:colOff>
      <xdr:row>12</xdr:row>
      <xdr:rowOff>142875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FEEA9684-7A57-4E7B-8668-CAC0F26B1473}"/>
            </a:ext>
          </a:extLst>
        </xdr:cNvPr>
        <xdr:cNvSpPr/>
      </xdr:nvSpPr>
      <xdr:spPr>
        <a:xfrm>
          <a:off x="695325" y="1895475"/>
          <a:ext cx="647700" cy="647700"/>
        </a:xfrm>
        <a:prstGeom prst="ellipse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1</a:t>
          </a:r>
        </a:p>
      </xdr:txBody>
    </xdr:sp>
    <xdr:clientData/>
  </xdr:twoCellAnchor>
  <xdr:twoCellAnchor>
    <xdr:from>
      <xdr:col>3</xdr:col>
      <xdr:colOff>209550</xdr:colOff>
      <xdr:row>25</xdr:row>
      <xdr:rowOff>123825</xdr:rowOff>
    </xdr:from>
    <xdr:to>
      <xdr:col>4</xdr:col>
      <xdr:colOff>247650</xdr:colOff>
      <xdr:row>29</xdr:row>
      <xdr:rowOff>9525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2A7DE4A5-BFE8-45DA-B69C-FB668788C513}"/>
            </a:ext>
          </a:extLst>
        </xdr:cNvPr>
        <xdr:cNvSpPr/>
      </xdr:nvSpPr>
      <xdr:spPr>
        <a:xfrm>
          <a:off x="2066925" y="4886325"/>
          <a:ext cx="647700" cy="647700"/>
        </a:xfrm>
        <a:prstGeom prst="ellipse">
          <a:avLst/>
        </a:prstGeom>
        <a:solidFill>
          <a:srgbClr val="0070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3</a:t>
          </a:r>
        </a:p>
      </xdr:txBody>
    </xdr:sp>
    <xdr:clientData/>
  </xdr:twoCellAnchor>
  <xdr:twoCellAnchor>
    <xdr:from>
      <xdr:col>16</xdr:col>
      <xdr:colOff>314324</xdr:colOff>
      <xdr:row>4</xdr:row>
      <xdr:rowOff>100014</xdr:rowOff>
    </xdr:from>
    <xdr:to>
      <xdr:col>16</xdr:col>
      <xdr:colOff>576263</xdr:colOff>
      <xdr:row>5</xdr:row>
      <xdr:rowOff>166689</xdr:rowOff>
    </xdr:to>
    <xdr:sp macro="" textlink="">
      <xdr:nvSpPr>
        <xdr:cNvPr id="13" name="Arrow: Bent-Up 12">
          <a:extLst>
            <a:ext uri="{FF2B5EF4-FFF2-40B4-BE49-F238E27FC236}">
              <a16:creationId xmlns:a16="http://schemas.microsoft.com/office/drawing/2014/main" id="{ADF2C84C-04C4-4B69-872A-FF40F105DB57}"/>
            </a:ext>
          </a:extLst>
        </xdr:cNvPr>
        <xdr:cNvSpPr/>
      </xdr:nvSpPr>
      <xdr:spPr>
        <a:xfrm rot="5400000">
          <a:off x="926306" y="859632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276224</xdr:colOff>
      <xdr:row>8</xdr:row>
      <xdr:rowOff>109539</xdr:rowOff>
    </xdr:from>
    <xdr:to>
      <xdr:col>17</xdr:col>
      <xdr:colOff>538163</xdr:colOff>
      <xdr:row>9</xdr:row>
      <xdr:rowOff>176214</xdr:rowOff>
    </xdr:to>
    <xdr:sp macro="" textlink="">
      <xdr:nvSpPr>
        <xdr:cNvPr id="14" name="Arrow: Bent-Up 13">
          <a:extLst>
            <a:ext uri="{FF2B5EF4-FFF2-40B4-BE49-F238E27FC236}">
              <a16:creationId xmlns:a16="http://schemas.microsoft.com/office/drawing/2014/main" id="{F78CADAA-F59C-49D9-938F-2855FB555F5B}"/>
            </a:ext>
          </a:extLst>
        </xdr:cNvPr>
        <xdr:cNvSpPr/>
      </xdr:nvSpPr>
      <xdr:spPr>
        <a:xfrm rot="5400000">
          <a:off x="1526381" y="1631157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276224</xdr:colOff>
      <xdr:row>12</xdr:row>
      <xdr:rowOff>90489</xdr:rowOff>
    </xdr:from>
    <xdr:to>
      <xdr:col>18</xdr:col>
      <xdr:colOff>538163</xdr:colOff>
      <xdr:row>13</xdr:row>
      <xdr:rowOff>157164</xdr:rowOff>
    </xdr:to>
    <xdr:sp macro="" textlink="">
      <xdr:nvSpPr>
        <xdr:cNvPr id="15" name="Arrow: Bent-Up 14">
          <a:extLst>
            <a:ext uri="{FF2B5EF4-FFF2-40B4-BE49-F238E27FC236}">
              <a16:creationId xmlns:a16="http://schemas.microsoft.com/office/drawing/2014/main" id="{44609F9A-F55E-44C1-BE30-A5F5F53355E0}"/>
            </a:ext>
          </a:extLst>
        </xdr:cNvPr>
        <xdr:cNvSpPr/>
      </xdr:nvSpPr>
      <xdr:spPr>
        <a:xfrm rot="5400000">
          <a:off x="2135981" y="2374107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295275</xdr:colOff>
      <xdr:row>16</xdr:row>
      <xdr:rowOff>95250</xdr:rowOff>
    </xdr:from>
    <xdr:to>
      <xdr:col>19</xdr:col>
      <xdr:colOff>557214</xdr:colOff>
      <xdr:row>17</xdr:row>
      <xdr:rowOff>161925</xdr:rowOff>
    </xdr:to>
    <xdr:sp macro="" textlink="">
      <xdr:nvSpPr>
        <xdr:cNvPr id="16" name="Arrow: Bent-Up 15">
          <a:extLst>
            <a:ext uri="{FF2B5EF4-FFF2-40B4-BE49-F238E27FC236}">
              <a16:creationId xmlns:a16="http://schemas.microsoft.com/office/drawing/2014/main" id="{1A18461A-8171-4E81-95BD-E114C5F376DE}"/>
            </a:ext>
          </a:extLst>
        </xdr:cNvPr>
        <xdr:cNvSpPr/>
      </xdr:nvSpPr>
      <xdr:spPr>
        <a:xfrm rot="5400000">
          <a:off x="2764632" y="3140868"/>
          <a:ext cx="257175" cy="261939"/>
        </a:xfrm>
        <a:prstGeom prst="bentUpArrow">
          <a:avLst>
            <a:gd name="adj1" fmla="val 25000"/>
            <a:gd name="adj2" fmla="val 25000"/>
            <a:gd name="adj3" fmla="val 43519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95250</xdr:colOff>
      <xdr:row>9</xdr:row>
      <xdr:rowOff>66675</xdr:rowOff>
    </xdr:from>
    <xdr:to>
      <xdr:col>16</xdr:col>
      <xdr:colOff>742950</xdr:colOff>
      <xdr:row>12</xdr:row>
      <xdr:rowOff>142875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4444035A-1B68-468C-884C-FBBB57EC7014}"/>
            </a:ext>
          </a:extLst>
        </xdr:cNvPr>
        <xdr:cNvSpPr/>
      </xdr:nvSpPr>
      <xdr:spPr>
        <a:xfrm>
          <a:off x="9820275" y="1895475"/>
          <a:ext cx="647700" cy="647700"/>
        </a:xfrm>
        <a:prstGeom prst="ellipse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1</a:t>
          </a:r>
        </a:p>
      </xdr:txBody>
    </xdr:sp>
    <xdr:clientData/>
  </xdr:twoCellAnchor>
  <xdr:twoCellAnchor>
    <xdr:from>
      <xdr:col>18</xdr:col>
      <xdr:colOff>209550</xdr:colOff>
      <xdr:row>25</xdr:row>
      <xdr:rowOff>123825</xdr:rowOff>
    </xdr:from>
    <xdr:to>
      <xdr:col>19</xdr:col>
      <xdr:colOff>247650</xdr:colOff>
      <xdr:row>29</xdr:row>
      <xdr:rowOff>9525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B37630C0-AAD8-4AC1-95D9-F918A451E952}"/>
            </a:ext>
          </a:extLst>
        </xdr:cNvPr>
        <xdr:cNvSpPr/>
      </xdr:nvSpPr>
      <xdr:spPr>
        <a:xfrm>
          <a:off x="2066925" y="4886325"/>
          <a:ext cx="647700" cy="647700"/>
        </a:xfrm>
        <a:prstGeom prst="ellipse">
          <a:avLst/>
        </a:prstGeom>
        <a:solidFill>
          <a:srgbClr val="0070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3</a:t>
          </a:r>
        </a:p>
      </xdr:txBody>
    </xdr:sp>
    <xdr:clientData/>
  </xdr:twoCellAnchor>
  <xdr:twoCellAnchor>
    <xdr:from>
      <xdr:col>7</xdr:col>
      <xdr:colOff>838200</xdr:colOff>
      <xdr:row>1</xdr:row>
      <xdr:rowOff>314325</xdr:rowOff>
    </xdr:from>
    <xdr:to>
      <xdr:col>8</xdr:col>
      <xdr:colOff>304800</xdr:colOff>
      <xdr:row>5</xdr:row>
      <xdr:rowOff>9525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C81E88A3-B00E-4C33-A336-2C22C6783569}"/>
            </a:ext>
          </a:extLst>
        </xdr:cNvPr>
        <xdr:cNvSpPr/>
      </xdr:nvSpPr>
      <xdr:spPr>
        <a:xfrm>
          <a:off x="4943475" y="504825"/>
          <a:ext cx="647700" cy="64770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2</a:t>
          </a:r>
        </a:p>
      </xdr:txBody>
    </xdr:sp>
    <xdr:clientData/>
  </xdr:twoCellAnchor>
  <xdr:twoCellAnchor>
    <xdr:from>
      <xdr:col>22</xdr:col>
      <xdr:colOff>866775</xdr:colOff>
      <xdr:row>1</xdr:row>
      <xdr:rowOff>342900</xdr:rowOff>
    </xdr:from>
    <xdr:to>
      <xdr:col>23</xdr:col>
      <xdr:colOff>333375</xdr:colOff>
      <xdr:row>5</xdr:row>
      <xdr:rowOff>38100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4D30494A-A439-4FDC-8C47-12EA5C827EA2}"/>
            </a:ext>
          </a:extLst>
        </xdr:cNvPr>
        <xdr:cNvSpPr/>
      </xdr:nvSpPr>
      <xdr:spPr>
        <a:xfrm>
          <a:off x="13868400" y="533400"/>
          <a:ext cx="647700" cy="64770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3600" b="1"/>
            <a:t>2</a:t>
          </a:r>
        </a:p>
      </xdr:txBody>
    </xdr:sp>
    <xdr:clientData/>
  </xdr:twoCellAnchor>
  <xdr:twoCellAnchor>
    <xdr:from>
      <xdr:col>11</xdr:col>
      <xdr:colOff>238126</xdr:colOff>
      <xdr:row>18</xdr:row>
      <xdr:rowOff>180975</xdr:rowOff>
    </xdr:from>
    <xdr:to>
      <xdr:col>16</xdr:col>
      <xdr:colOff>685801</xdr:colOff>
      <xdr:row>32</xdr:row>
      <xdr:rowOff>95250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9A674A64-A655-4A27-8AD9-683DA3CBA749}"/>
            </a:ext>
          </a:extLst>
        </xdr:cNvPr>
        <xdr:cNvGrpSpPr/>
      </xdr:nvGrpSpPr>
      <xdr:grpSpPr>
        <a:xfrm>
          <a:off x="7705726" y="3800475"/>
          <a:ext cx="2247900" cy="2581275"/>
          <a:chOff x="7705726" y="3724275"/>
          <a:chExt cx="2247900" cy="2581275"/>
        </a:xfrm>
      </xdr:grpSpPr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424DBE7-A50E-449E-96A8-3C71D9C6357C}"/>
              </a:ext>
            </a:extLst>
          </xdr:cNvPr>
          <xdr:cNvSpPr/>
        </xdr:nvSpPr>
        <xdr:spPr>
          <a:xfrm>
            <a:off x="7705726" y="3724275"/>
            <a:ext cx="2247900" cy="2581275"/>
          </a:xfrm>
          <a:prstGeom prst="rect">
            <a:avLst/>
          </a:prstGeom>
          <a:solidFill>
            <a:schemeClr val="bg1">
              <a:lumMod val="95000"/>
            </a:schemeClr>
          </a:solidFill>
          <a:ln w="76200">
            <a:solidFill>
              <a:schemeClr val="bg1">
                <a:lumMod val="9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n-US" sz="110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 algn="ctr"/>
            <a:r>
              <a:rPr lang="en-US" sz="1600" b="1" i="0">
                <a:solidFill>
                  <a:schemeClr val="tx1">
                    <a:lumMod val="50000"/>
                    <a:lumOff val="50000"/>
                  </a:schemeClr>
                </a:solidFill>
              </a:rPr>
              <a:t>How</a:t>
            </a:r>
            <a:r>
              <a:rPr lang="en-US" sz="1600" b="1" i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to Use</a:t>
            </a:r>
            <a:endParaRPr lang="en-US" sz="1600" b="1" i="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 algn="ctr"/>
            <a:endParaRPr lang="en-US" sz="110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 algn="ctr"/>
            <a:r>
              <a:rPr lang="en-US" sz="1100">
                <a:solidFill>
                  <a:schemeClr val="tx1">
                    <a:lumMod val="50000"/>
                    <a:lumOff val="50000"/>
                  </a:schemeClr>
                </a:solidFill>
              </a:rPr>
              <a:t>Populate</a:t>
            </a:r>
            <a:r>
              <a:rPr lang="en-US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/ Confirm those cells with a  border  to reflect your assumptions or projections.</a:t>
            </a:r>
          </a:p>
          <a:p>
            <a:pPr algn="ctr"/>
            <a:endParaRPr lang="en-US" sz="1100" baseline="0">
              <a:solidFill>
                <a:schemeClr val="tx1">
                  <a:lumMod val="50000"/>
                  <a:lumOff val="50000"/>
                </a:schemeClr>
              </a:solidFill>
            </a:endParaRPr>
          </a:p>
          <a:p>
            <a:pPr algn="ctr"/>
            <a:r>
              <a:rPr lang="en-US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Where you enter values that differ between Scenario A and Scenario B, the cell value will change to a </a:t>
            </a:r>
            <a:r>
              <a:rPr lang="en-US" sz="1100" baseline="0">
                <a:solidFill>
                  <a:srgbClr val="C00000"/>
                </a:solidFill>
              </a:rPr>
              <a:t>red</a:t>
            </a:r>
            <a:r>
              <a:rPr lang="en-US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font, to easily identify what is contributing to the difference between both scenarios.</a:t>
            </a: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D5FE6642-3799-458D-8404-359E3AC7F0CD}"/>
              </a:ext>
            </a:extLst>
          </xdr:cNvPr>
          <xdr:cNvSpPr/>
        </xdr:nvSpPr>
        <xdr:spPr>
          <a:xfrm>
            <a:off x="8239125" y="4533900"/>
            <a:ext cx="428625" cy="171450"/>
          </a:xfrm>
          <a:prstGeom prst="rect">
            <a:avLst/>
          </a:prstGeom>
          <a:noFill/>
          <a:ln w="9525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161925</xdr:rowOff>
    </xdr:from>
    <xdr:to>
      <xdr:col>15</xdr:col>
      <xdr:colOff>161925</xdr:colOff>
      <xdr:row>35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966026-A160-46CD-8498-C63A33F76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52425"/>
          <a:ext cx="8877300" cy="6591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257175</xdr:colOff>
      <xdr:row>2</xdr:row>
      <xdr:rowOff>152400</xdr:rowOff>
    </xdr:from>
    <xdr:to>
      <xdr:col>26</xdr:col>
      <xdr:colOff>485775</xdr:colOff>
      <xdr:row>26</xdr:row>
      <xdr:rowOff>85418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8721F0-5D02-45AD-AE91-DEDD8F3B1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050" y="533400"/>
          <a:ext cx="6934200" cy="5400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pricingwire.com/pricing-strategy-sess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2:Q23"/>
  <sheetViews>
    <sheetView tabSelected="1" zoomScaleNormal="100" workbookViewId="0"/>
  </sheetViews>
  <sheetFormatPr defaultRowHeight="12.75" x14ac:dyDescent="0.2"/>
  <cols>
    <col min="1" max="1" width="3.7109375" style="37" customWidth="1"/>
    <col min="2" max="2" width="19.7109375" style="37" customWidth="1"/>
    <col min="3" max="13" width="18.7109375" style="37" customWidth="1"/>
    <col min="14" max="14" width="5.7109375" style="37" customWidth="1"/>
    <col min="15" max="16384" width="9.140625" style="37"/>
  </cols>
  <sheetData>
    <row r="2" spans="2:17" ht="21" customHeight="1" x14ac:dyDescent="0.2">
      <c r="B2" s="36" t="s">
        <v>2</v>
      </c>
      <c r="C2" s="74" t="s">
        <v>1</v>
      </c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7" ht="24" customHeight="1" x14ac:dyDescent="0.2">
      <c r="B3" s="38">
        <v>25000000</v>
      </c>
      <c r="C3" s="77"/>
      <c r="D3" s="78"/>
      <c r="E3" s="78"/>
      <c r="F3" s="78"/>
      <c r="G3" s="78"/>
      <c r="H3" s="78"/>
      <c r="I3" s="78"/>
      <c r="J3" s="78"/>
      <c r="K3" s="78"/>
      <c r="L3" s="78"/>
      <c r="M3" s="79"/>
      <c r="O3" s="81" t="s">
        <v>24</v>
      </c>
      <c r="P3" s="81"/>
      <c r="Q3" s="81"/>
    </row>
    <row r="4" spans="2:17" s="43" customFormat="1" ht="28.5" customHeight="1" x14ac:dyDescent="0.25">
      <c r="B4" s="39" t="s">
        <v>0</v>
      </c>
      <c r="C4" s="40">
        <v>10</v>
      </c>
      <c r="D4" s="41">
        <v>25</v>
      </c>
      <c r="E4" s="41">
        <v>50</v>
      </c>
      <c r="F4" s="41">
        <v>100</v>
      </c>
      <c r="G4" s="41">
        <v>250</v>
      </c>
      <c r="H4" s="41">
        <v>500</v>
      </c>
      <c r="I4" s="41">
        <v>1000</v>
      </c>
      <c r="J4" s="41">
        <v>2000</v>
      </c>
      <c r="K4" s="41">
        <v>2500</v>
      </c>
      <c r="L4" s="41">
        <v>10000</v>
      </c>
      <c r="M4" s="42">
        <v>25000</v>
      </c>
      <c r="O4" s="80" t="s">
        <v>18</v>
      </c>
      <c r="P4" s="80"/>
      <c r="Q4" s="80"/>
    </row>
    <row r="5" spans="2:17" ht="24.95" customHeight="1" x14ac:dyDescent="0.2">
      <c r="B5" s="44">
        <v>5</v>
      </c>
      <c r="C5" s="45">
        <f>$B5*C$4</f>
        <v>50</v>
      </c>
      <c r="D5" s="46">
        <f t="shared" ref="D5:M16" si="0">$B5*D$4</f>
        <v>125</v>
      </c>
      <c r="E5" s="46">
        <f t="shared" si="0"/>
        <v>250</v>
      </c>
      <c r="F5" s="46">
        <f t="shared" si="0"/>
        <v>500</v>
      </c>
      <c r="G5" s="46">
        <f t="shared" si="0"/>
        <v>1250</v>
      </c>
      <c r="H5" s="46">
        <f t="shared" si="0"/>
        <v>2500</v>
      </c>
      <c r="I5" s="46">
        <f t="shared" si="0"/>
        <v>5000</v>
      </c>
      <c r="J5" s="46">
        <f t="shared" si="0"/>
        <v>10000</v>
      </c>
      <c r="K5" s="46">
        <f t="shared" si="0"/>
        <v>12500</v>
      </c>
      <c r="L5" s="46">
        <f t="shared" si="0"/>
        <v>50000</v>
      </c>
      <c r="M5" s="47">
        <f t="shared" si="0"/>
        <v>125000</v>
      </c>
      <c r="O5" s="48">
        <v>2000</v>
      </c>
      <c r="P5" s="49" t="s">
        <v>16</v>
      </c>
    </row>
    <row r="6" spans="2:17" ht="24.95" customHeight="1" x14ac:dyDescent="0.2">
      <c r="B6" s="50">
        <v>10</v>
      </c>
      <c r="C6" s="51">
        <f t="shared" ref="C6:M23" si="1">$B6*C$4</f>
        <v>100</v>
      </c>
      <c r="D6" s="52">
        <f t="shared" si="0"/>
        <v>250</v>
      </c>
      <c r="E6" s="52">
        <f t="shared" si="0"/>
        <v>500</v>
      </c>
      <c r="F6" s="52">
        <f t="shared" si="0"/>
        <v>1000</v>
      </c>
      <c r="G6" s="52">
        <f t="shared" si="0"/>
        <v>2500</v>
      </c>
      <c r="H6" s="52">
        <f t="shared" si="0"/>
        <v>5000</v>
      </c>
      <c r="I6" s="52">
        <f t="shared" si="0"/>
        <v>10000</v>
      </c>
      <c r="J6" s="52">
        <f t="shared" si="0"/>
        <v>20000</v>
      </c>
      <c r="K6" s="52">
        <f t="shared" si="0"/>
        <v>25000</v>
      </c>
      <c r="L6" s="52">
        <f t="shared" si="0"/>
        <v>100000</v>
      </c>
      <c r="M6" s="53">
        <f t="shared" si="0"/>
        <v>250000</v>
      </c>
      <c r="O6" s="48">
        <v>12</v>
      </c>
      <c r="P6" s="49" t="s">
        <v>15</v>
      </c>
    </row>
    <row r="7" spans="2:17" ht="24.95" customHeight="1" x14ac:dyDescent="0.2">
      <c r="B7" s="50">
        <v>25</v>
      </c>
      <c r="C7" s="51">
        <f t="shared" si="1"/>
        <v>250</v>
      </c>
      <c r="D7" s="52">
        <f t="shared" si="0"/>
        <v>625</v>
      </c>
      <c r="E7" s="52">
        <f t="shared" si="0"/>
        <v>1250</v>
      </c>
      <c r="F7" s="52">
        <f t="shared" si="0"/>
        <v>2500</v>
      </c>
      <c r="G7" s="52">
        <f t="shared" si="0"/>
        <v>6250</v>
      </c>
      <c r="H7" s="52">
        <f t="shared" si="0"/>
        <v>12500</v>
      </c>
      <c r="I7" s="52">
        <f t="shared" si="0"/>
        <v>25000</v>
      </c>
      <c r="J7" s="52">
        <f t="shared" si="0"/>
        <v>50000</v>
      </c>
      <c r="K7" s="52">
        <f t="shared" si="0"/>
        <v>62500</v>
      </c>
      <c r="L7" s="52">
        <f t="shared" si="0"/>
        <v>250000</v>
      </c>
      <c r="M7" s="53">
        <f t="shared" si="0"/>
        <v>625000</v>
      </c>
      <c r="O7" s="54">
        <f>O5/O6</f>
        <v>166.66666666666666</v>
      </c>
      <c r="P7" s="49" t="s">
        <v>17</v>
      </c>
    </row>
    <row r="8" spans="2:17" ht="24.95" customHeight="1" x14ac:dyDescent="0.2">
      <c r="B8" s="50">
        <v>50</v>
      </c>
      <c r="C8" s="51">
        <f t="shared" si="1"/>
        <v>500</v>
      </c>
      <c r="D8" s="52">
        <f t="shared" si="0"/>
        <v>1250</v>
      </c>
      <c r="E8" s="52">
        <f t="shared" si="0"/>
        <v>2500</v>
      </c>
      <c r="F8" s="52">
        <f t="shared" si="0"/>
        <v>5000</v>
      </c>
      <c r="G8" s="52">
        <f t="shared" si="0"/>
        <v>12500</v>
      </c>
      <c r="H8" s="52">
        <f t="shared" si="0"/>
        <v>25000</v>
      </c>
      <c r="I8" s="52">
        <f t="shared" si="0"/>
        <v>50000</v>
      </c>
      <c r="J8" s="52">
        <f t="shared" si="0"/>
        <v>100000</v>
      </c>
      <c r="K8" s="52">
        <f t="shared" si="0"/>
        <v>125000</v>
      </c>
      <c r="L8" s="52">
        <f t="shared" si="0"/>
        <v>500000</v>
      </c>
      <c r="M8" s="53">
        <f t="shared" si="0"/>
        <v>1250000</v>
      </c>
      <c r="O8" s="54">
        <f>O7/4</f>
        <v>41.666666666666664</v>
      </c>
      <c r="P8" s="49" t="s">
        <v>19</v>
      </c>
    </row>
    <row r="9" spans="2:17" ht="24.95" customHeight="1" x14ac:dyDescent="0.2">
      <c r="B9" s="50">
        <v>100</v>
      </c>
      <c r="C9" s="51">
        <f t="shared" si="1"/>
        <v>1000</v>
      </c>
      <c r="D9" s="52">
        <f t="shared" si="0"/>
        <v>2500</v>
      </c>
      <c r="E9" s="52">
        <f t="shared" si="0"/>
        <v>5000</v>
      </c>
      <c r="F9" s="52">
        <f t="shared" si="0"/>
        <v>10000</v>
      </c>
      <c r="G9" s="52">
        <f t="shared" si="0"/>
        <v>25000</v>
      </c>
      <c r="H9" s="52">
        <f t="shared" si="0"/>
        <v>50000</v>
      </c>
      <c r="I9" s="52">
        <f t="shared" si="0"/>
        <v>100000</v>
      </c>
      <c r="J9" s="52">
        <f t="shared" si="0"/>
        <v>200000</v>
      </c>
      <c r="K9" s="52">
        <f t="shared" si="0"/>
        <v>250000</v>
      </c>
      <c r="L9" s="52">
        <f t="shared" si="0"/>
        <v>1000000</v>
      </c>
      <c r="M9" s="53">
        <f t="shared" si="0"/>
        <v>2500000</v>
      </c>
      <c r="O9" s="54">
        <f>O8/5</f>
        <v>8.3333333333333321</v>
      </c>
      <c r="P9" s="49" t="s">
        <v>20</v>
      </c>
    </row>
    <row r="10" spans="2:17" ht="24.95" customHeight="1" x14ac:dyDescent="0.2">
      <c r="B10" s="50">
        <v>250</v>
      </c>
      <c r="C10" s="51">
        <f t="shared" si="1"/>
        <v>2500</v>
      </c>
      <c r="D10" s="52">
        <f t="shared" si="0"/>
        <v>6250</v>
      </c>
      <c r="E10" s="52">
        <f t="shared" si="0"/>
        <v>12500</v>
      </c>
      <c r="F10" s="52">
        <f t="shared" si="0"/>
        <v>25000</v>
      </c>
      <c r="G10" s="52">
        <f t="shared" si="0"/>
        <v>62500</v>
      </c>
      <c r="H10" s="52">
        <f t="shared" si="0"/>
        <v>125000</v>
      </c>
      <c r="I10" s="52">
        <f t="shared" si="0"/>
        <v>250000</v>
      </c>
      <c r="J10" s="52">
        <f t="shared" si="0"/>
        <v>500000</v>
      </c>
      <c r="K10" s="52">
        <f t="shared" si="0"/>
        <v>625000</v>
      </c>
      <c r="L10" s="52">
        <f t="shared" si="0"/>
        <v>2500000</v>
      </c>
      <c r="M10" s="53">
        <f t="shared" si="0"/>
        <v>6250000</v>
      </c>
    </row>
    <row r="11" spans="2:17" ht="24.95" customHeight="1" x14ac:dyDescent="0.2">
      <c r="B11" s="50">
        <v>500</v>
      </c>
      <c r="C11" s="51">
        <f t="shared" si="1"/>
        <v>5000</v>
      </c>
      <c r="D11" s="52">
        <f t="shared" si="0"/>
        <v>12500</v>
      </c>
      <c r="E11" s="52">
        <f t="shared" si="0"/>
        <v>25000</v>
      </c>
      <c r="F11" s="52">
        <f t="shared" si="0"/>
        <v>50000</v>
      </c>
      <c r="G11" s="52">
        <f t="shared" si="0"/>
        <v>125000</v>
      </c>
      <c r="H11" s="52">
        <f t="shared" si="0"/>
        <v>250000</v>
      </c>
      <c r="I11" s="52">
        <f t="shared" si="0"/>
        <v>500000</v>
      </c>
      <c r="J11" s="52">
        <f t="shared" si="0"/>
        <v>1000000</v>
      </c>
      <c r="K11" s="52">
        <f t="shared" si="0"/>
        <v>1250000</v>
      </c>
      <c r="L11" s="52">
        <f t="shared" si="0"/>
        <v>5000000</v>
      </c>
      <c r="M11" s="53">
        <f t="shared" si="0"/>
        <v>12500000</v>
      </c>
    </row>
    <row r="12" spans="2:17" ht="24.95" customHeight="1" x14ac:dyDescent="0.2">
      <c r="B12" s="50">
        <v>2000</v>
      </c>
      <c r="C12" s="51">
        <f t="shared" si="1"/>
        <v>20000</v>
      </c>
      <c r="D12" s="52">
        <f t="shared" si="0"/>
        <v>50000</v>
      </c>
      <c r="E12" s="52">
        <f t="shared" si="0"/>
        <v>100000</v>
      </c>
      <c r="F12" s="52">
        <f t="shared" si="0"/>
        <v>200000</v>
      </c>
      <c r="G12" s="52">
        <f t="shared" si="0"/>
        <v>500000</v>
      </c>
      <c r="H12" s="52">
        <f t="shared" si="0"/>
        <v>1000000</v>
      </c>
      <c r="I12" s="52">
        <f t="shared" si="0"/>
        <v>2000000</v>
      </c>
      <c r="J12" s="52">
        <f t="shared" si="0"/>
        <v>4000000</v>
      </c>
      <c r="K12" s="52">
        <f t="shared" si="0"/>
        <v>5000000</v>
      </c>
      <c r="L12" s="52">
        <f t="shared" si="0"/>
        <v>20000000</v>
      </c>
      <c r="M12" s="53">
        <f t="shared" si="0"/>
        <v>50000000</v>
      </c>
    </row>
    <row r="13" spans="2:17" ht="24.95" customHeight="1" x14ac:dyDescent="0.2">
      <c r="B13" s="50">
        <v>2500</v>
      </c>
      <c r="C13" s="51">
        <f t="shared" si="1"/>
        <v>25000</v>
      </c>
      <c r="D13" s="52">
        <f t="shared" si="0"/>
        <v>62500</v>
      </c>
      <c r="E13" s="52">
        <f t="shared" si="0"/>
        <v>125000</v>
      </c>
      <c r="F13" s="52">
        <f t="shared" si="0"/>
        <v>250000</v>
      </c>
      <c r="G13" s="52">
        <f t="shared" si="0"/>
        <v>625000</v>
      </c>
      <c r="H13" s="52">
        <f t="shared" si="0"/>
        <v>1250000</v>
      </c>
      <c r="I13" s="52">
        <f t="shared" si="0"/>
        <v>2500000</v>
      </c>
      <c r="J13" s="52">
        <f t="shared" si="0"/>
        <v>5000000</v>
      </c>
      <c r="K13" s="52">
        <f t="shared" si="0"/>
        <v>6250000</v>
      </c>
      <c r="L13" s="52">
        <f t="shared" si="0"/>
        <v>25000000</v>
      </c>
      <c r="M13" s="53">
        <f t="shared" si="0"/>
        <v>62500000</v>
      </c>
      <c r="O13" s="63" t="s">
        <v>21</v>
      </c>
    </row>
    <row r="14" spans="2:17" ht="24.95" customHeight="1" x14ac:dyDescent="0.2">
      <c r="B14" s="50">
        <v>5000</v>
      </c>
      <c r="C14" s="51">
        <f t="shared" si="1"/>
        <v>50000</v>
      </c>
      <c r="D14" s="52">
        <f t="shared" si="0"/>
        <v>125000</v>
      </c>
      <c r="E14" s="52">
        <f t="shared" si="0"/>
        <v>250000</v>
      </c>
      <c r="F14" s="52">
        <f t="shared" si="0"/>
        <v>500000</v>
      </c>
      <c r="G14" s="52">
        <f t="shared" si="0"/>
        <v>1250000</v>
      </c>
      <c r="H14" s="52">
        <f t="shared" si="0"/>
        <v>2500000</v>
      </c>
      <c r="I14" s="52">
        <f t="shared" si="0"/>
        <v>5000000</v>
      </c>
      <c r="J14" s="52">
        <f t="shared" si="0"/>
        <v>10000000</v>
      </c>
      <c r="K14" s="52">
        <f t="shared" si="0"/>
        <v>12500000</v>
      </c>
      <c r="L14" s="52">
        <f t="shared" si="0"/>
        <v>50000000</v>
      </c>
      <c r="M14" s="53">
        <f t="shared" si="0"/>
        <v>125000000</v>
      </c>
    </row>
    <row r="15" spans="2:17" ht="24.95" customHeight="1" x14ac:dyDescent="0.2">
      <c r="B15" s="50">
        <v>10000</v>
      </c>
      <c r="C15" s="51">
        <f t="shared" si="1"/>
        <v>100000</v>
      </c>
      <c r="D15" s="52">
        <f t="shared" si="0"/>
        <v>250000</v>
      </c>
      <c r="E15" s="52">
        <f t="shared" si="0"/>
        <v>500000</v>
      </c>
      <c r="F15" s="52">
        <f t="shared" si="0"/>
        <v>1000000</v>
      </c>
      <c r="G15" s="52">
        <f t="shared" si="0"/>
        <v>2500000</v>
      </c>
      <c r="H15" s="52">
        <f t="shared" si="0"/>
        <v>5000000</v>
      </c>
      <c r="I15" s="52">
        <f t="shared" si="0"/>
        <v>10000000</v>
      </c>
      <c r="J15" s="52">
        <f t="shared" si="0"/>
        <v>20000000</v>
      </c>
      <c r="K15" s="52">
        <f t="shared" si="0"/>
        <v>25000000</v>
      </c>
      <c r="L15" s="52">
        <f t="shared" si="0"/>
        <v>100000000</v>
      </c>
      <c r="M15" s="53">
        <f t="shared" si="0"/>
        <v>250000000</v>
      </c>
    </row>
    <row r="16" spans="2:17" ht="24.95" customHeight="1" x14ac:dyDescent="0.2">
      <c r="B16" s="50">
        <v>25000</v>
      </c>
      <c r="C16" s="51">
        <f t="shared" si="1"/>
        <v>250000</v>
      </c>
      <c r="D16" s="52">
        <f t="shared" si="0"/>
        <v>625000</v>
      </c>
      <c r="E16" s="52">
        <f t="shared" si="0"/>
        <v>1250000</v>
      </c>
      <c r="F16" s="52">
        <f t="shared" si="0"/>
        <v>2500000</v>
      </c>
      <c r="G16" s="52">
        <f t="shared" si="0"/>
        <v>6250000</v>
      </c>
      <c r="H16" s="52">
        <f t="shared" si="0"/>
        <v>12500000</v>
      </c>
      <c r="I16" s="52">
        <f t="shared" si="0"/>
        <v>25000000</v>
      </c>
      <c r="J16" s="52">
        <f t="shared" si="0"/>
        <v>50000000</v>
      </c>
      <c r="K16" s="52">
        <f t="shared" si="0"/>
        <v>62500000</v>
      </c>
      <c r="L16" s="52">
        <f t="shared" si="0"/>
        <v>250000000</v>
      </c>
      <c r="M16" s="53">
        <f t="shared" si="0"/>
        <v>625000000</v>
      </c>
    </row>
    <row r="17" spans="2:15" ht="24.95" customHeight="1" x14ac:dyDescent="0.2">
      <c r="B17" s="50">
        <v>50000</v>
      </c>
      <c r="C17" s="51">
        <f t="shared" si="1"/>
        <v>500000</v>
      </c>
      <c r="D17" s="52">
        <f t="shared" si="1"/>
        <v>1250000</v>
      </c>
      <c r="E17" s="52">
        <f t="shared" si="1"/>
        <v>2500000</v>
      </c>
      <c r="F17" s="52">
        <f t="shared" si="1"/>
        <v>5000000</v>
      </c>
      <c r="G17" s="52">
        <f t="shared" si="1"/>
        <v>12500000</v>
      </c>
      <c r="H17" s="52">
        <f t="shared" si="1"/>
        <v>25000000</v>
      </c>
      <c r="I17" s="52">
        <f t="shared" si="1"/>
        <v>50000000</v>
      </c>
      <c r="J17" s="52">
        <f t="shared" si="1"/>
        <v>100000000</v>
      </c>
      <c r="K17" s="52">
        <f t="shared" si="1"/>
        <v>125000000</v>
      </c>
      <c r="L17" s="52">
        <f t="shared" si="1"/>
        <v>500000000</v>
      </c>
      <c r="M17" s="53">
        <f t="shared" si="1"/>
        <v>1250000000</v>
      </c>
      <c r="O17" s="64" t="s">
        <v>22</v>
      </c>
    </row>
    <row r="18" spans="2:15" ht="24.95" customHeight="1" x14ac:dyDescent="0.2">
      <c r="B18" s="50">
        <v>100000</v>
      </c>
      <c r="C18" s="51">
        <f t="shared" si="1"/>
        <v>1000000</v>
      </c>
      <c r="D18" s="52">
        <f t="shared" si="1"/>
        <v>2500000</v>
      </c>
      <c r="E18" s="52">
        <f t="shared" si="1"/>
        <v>5000000</v>
      </c>
      <c r="F18" s="52">
        <f t="shared" si="1"/>
        <v>10000000</v>
      </c>
      <c r="G18" s="52">
        <f t="shared" si="1"/>
        <v>25000000</v>
      </c>
      <c r="H18" s="52">
        <f t="shared" si="1"/>
        <v>50000000</v>
      </c>
      <c r="I18" s="52">
        <f t="shared" si="1"/>
        <v>100000000</v>
      </c>
      <c r="J18" s="52">
        <f t="shared" si="1"/>
        <v>200000000</v>
      </c>
      <c r="K18" s="52">
        <f t="shared" si="1"/>
        <v>250000000</v>
      </c>
      <c r="L18" s="52">
        <f t="shared" si="1"/>
        <v>1000000000</v>
      </c>
      <c r="M18" s="53">
        <f t="shared" si="1"/>
        <v>2500000000</v>
      </c>
    </row>
    <row r="19" spans="2:15" ht="24.95" customHeight="1" x14ac:dyDescent="0.2">
      <c r="B19" s="50">
        <v>250000</v>
      </c>
      <c r="C19" s="51">
        <f t="shared" si="1"/>
        <v>2500000</v>
      </c>
      <c r="D19" s="52">
        <f t="shared" si="1"/>
        <v>6250000</v>
      </c>
      <c r="E19" s="52">
        <f t="shared" si="1"/>
        <v>12500000</v>
      </c>
      <c r="F19" s="52">
        <f t="shared" si="1"/>
        <v>25000000</v>
      </c>
      <c r="G19" s="52">
        <f t="shared" si="1"/>
        <v>62500000</v>
      </c>
      <c r="H19" s="52">
        <f t="shared" si="1"/>
        <v>125000000</v>
      </c>
      <c r="I19" s="52">
        <f t="shared" si="1"/>
        <v>250000000</v>
      </c>
      <c r="J19" s="52">
        <f t="shared" si="1"/>
        <v>500000000</v>
      </c>
      <c r="K19" s="52">
        <f t="shared" si="1"/>
        <v>625000000</v>
      </c>
      <c r="L19" s="52">
        <f t="shared" si="1"/>
        <v>2500000000</v>
      </c>
      <c r="M19" s="53">
        <f t="shared" si="1"/>
        <v>6250000000</v>
      </c>
    </row>
    <row r="20" spans="2:15" ht="24.95" customHeight="1" x14ac:dyDescent="0.2">
      <c r="B20" s="50">
        <v>500000</v>
      </c>
      <c r="C20" s="51">
        <f t="shared" si="1"/>
        <v>5000000</v>
      </c>
      <c r="D20" s="52">
        <f t="shared" si="1"/>
        <v>12500000</v>
      </c>
      <c r="E20" s="52">
        <f t="shared" si="1"/>
        <v>25000000</v>
      </c>
      <c r="F20" s="52">
        <f t="shared" si="1"/>
        <v>50000000</v>
      </c>
      <c r="G20" s="52">
        <f t="shared" si="1"/>
        <v>125000000</v>
      </c>
      <c r="H20" s="52">
        <f t="shared" si="1"/>
        <v>250000000</v>
      </c>
      <c r="I20" s="52">
        <f t="shared" si="1"/>
        <v>500000000</v>
      </c>
      <c r="J20" s="52">
        <f t="shared" si="1"/>
        <v>1000000000</v>
      </c>
      <c r="K20" s="52">
        <f t="shared" si="1"/>
        <v>1250000000</v>
      </c>
      <c r="L20" s="52">
        <f t="shared" si="1"/>
        <v>5000000000</v>
      </c>
      <c r="M20" s="53">
        <f t="shared" si="1"/>
        <v>12500000000</v>
      </c>
    </row>
    <row r="21" spans="2:15" ht="24.95" customHeight="1" x14ac:dyDescent="0.2">
      <c r="B21" s="50">
        <v>1000000</v>
      </c>
      <c r="C21" s="51">
        <f t="shared" si="1"/>
        <v>10000000</v>
      </c>
      <c r="D21" s="52">
        <f t="shared" si="1"/>
        <v>25000000</v>
      </c>
      <c r="E21" s="52">
        <f t="shared" si="1"/>
        <v>50000000</v>
      </c>
      <c r="F21" s="52">
        <f t="shared" si="1"/>
        <v>100000000</v>
      </c>
      <c r="G21" s="52">
        <f t="shared" si="1"/>
        <v>250000000</v>
      </c>
      <c r="H21" s="52">
        <f t="shared" si="1"/>
        <v>500000000</v>
      </c>
      <c r="I21" s="52">
        <f t="shared" si="1"/>
        <v>1000000000</v>
      </c>
      <c r="J21" s="52">
        <f t="shared" si="1"/>
        <v>2000000000</v>
      </c>
      <c r="K21" s="52">
        <f t="shared" si="1"/>
        <v>2500000000</v>
      </c>
      <c r="L21" s="52">
        <f t="shared" si="1"/>
        <v>10000000000</v>
      </c>
      <c r="M21" s="53">
        <f t="shared" si="1"/>
        <v>25000000000</v>
      </c>
      <c r="O21" s="65" t="s">
        <v>23</v>
      </c>
    </row>
    <row r="22" spans="2:15" ht="24.95" customHeight="1" x14ac:dyDescent="0.2">
      <c r="B22" s="50">
        <v>2500000</v>
      </c>
      <c r="C22" s="51">
        <f t="shared" si="1"/>
        <v>25000000</v>
      </c>
      <c r="D22" s="52">
        <f t="shared" si="1"/>
        <v>62500000</v>
      </c>
      <c r="E22" s="52">
        <f t="shared" si="1"/>
        <v>125000000</v>
      </c>
      <c r="F22" s="52">
        <f t="shared" si="1"/>
        <v>250000000</v>
      </c>
      <c r="G22" s="52">
        <f t="shared" si="1"/>
        <v>625000000</v>
      </c>
      <c r="H22" s="52">
        <f t="shared" si="1"/>
        <v>1250000000</v>
      </c>
      <c r="I22" s="52">
        <f t="shared" si="1"/>
        <v>2500000000</v>
      </c>
      <c r="J22" s="52">
        <f t="shared" si="1"/>
        <v>5000000000</v>
      </c>
      <c r="K22" s="52">
        <f t="shared" si="1"/>
        <v>6250000000</v>
      </c>
      <c r="L22" s="52">
        <f t="shared" si="1"/>
        <v>25000000000</v>
      </c>
      <c r="M22" s="53">
        <f t="shared" si="1"/>
        <v>62500000000</v>
      </c>
    </row>
    <row r="23" spans="2:15" ht="24.95" customHeight="1" x14ac:dyDescent="0.2">
      <c r="B23" s="55">
        <v>5000000</v>
      </c>
      <c r="C23" s="56">
        <f t="shared" si="1"/>
        <v>50000000</v>
      </c>
      <c r="D23" s="57">
        <f t="shared" si="1"/>
        <v>125000000</v>
      </c>
      <c r="E23" s="57">
        <f t="shared" si="1"/>
        <v>250000000</v>
      </c>
      <c r="F23" s="57">
        <f t="shared" si="1"/>
        <v>500000000</v>
      </c>
      <c r="G23" s="57">
        <f t="shared" si="1"/>
        <v>1250000000</v>
      </c>
      <c r="H23" s="57">
        <f t="shared" si="1"/>
        <v>2500000000</v>
      </c>
      <c r="I23" s="57">
        <f t="shared" si="1"/>
        <v>5000000000</v>
      </c>
      <c r="J23" s="57">
        <f t="shared" si="1"/>
        <v>10000000000</v>
      </c>
      <c r="K23" s="57">
        <f t="shared" si="1"/>
        <v>12500000000</v>
      </c>
      <c r="L23" s="57">
        <f t="shared" si="1"/>
        <v>50000000000</v>
      </c>
      <c r="M23" s="58">
        <f t="shared" si="1"/>
        <v>125000000000</v>
      </c>
    </row>
  </sheetData>
  <mergeCells count="3">
    <mergeCell ref="C2:M3"/>
    <mergeCell ref="O4:Q4"/>
    <mergeCell ref="O3:Q3"/>
  </mergeCells>
  <conditionalFormatting sqref="C5:M23">
    <cfRule type="cellIs" dxfId="16" priority="1" operator="greaterThanOrEqual">
      <formula>$B$3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E24B-5D9C-460D-A9FA-00359AEDF1EF}">
  <sheetPr>
    <tabColor theme="3"/>
  </sheetPr>
  <dimension ref="B2:R23"/>
  <sheetViews>
    <sheetView zoomScaleNormal="100" workbookViewId="0"/>
  </sheetViews>
  <sheetFormatPr defaultRowHeight="12.75" x14ac:dyDescent="0.2"/>
  <cols>
    <col min="1" max="1" width="3.7109375" style="37" customWidth="1"/>
    <col min="2" max="3" width="14" style="37" customWidth="1"/>
    <col min="4" max="14" width="18.7109375" style="37" customWidth="1"/>
    <col min="15" max="15" width="3.7109375" style="37" customWidth="1"/>
    <col min="16" max="16384" width="9.140625" style="37"/>
  </cols>
  <sheetData>
    <row r="2" spans="2:18" ht="21" customHeight="1" x14ac:dyDescent="0.2">
      <c r="B2" s="82" t="s">
        <v>2</v>
      </c>
      <c r="C2" s="83"/>
      <c r="D2" s="74" t="s">
        <v>1</v>
      </c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2:18" ht="24" customHeight="1" x14ac:dyDescent="0.2">
      <c r="B3" s="84">
        <v>25000000</v>
      </c>
      <c r="C3" s="85"/>
      <c r="D3" s="77"/>
      <c r="E3" s="78"/>
      <c r="F3" s="78"/>
      <c r="G3" s="78"/>
      <c r="H3" s="78"/>
      <c r="I3" s="78"/>
      <c r="J3" s="78"/>
      <c r="K3" s="78"/>
      <c r="L3" s="78"/>
      <c r="M3" s="78"/>
      <c r="N3" s="79"/>
      <c r="P3" s="81" t="s">
        <v>24</v>
      </c>
      <c r="Q3" s="81"/>
      <c r="R3" s="81"/>
    </row>
    <row r="4" spans="2:18" s="43" customFormat="1" ht="28.5" customHeight="1" x14ac:dyDescent="0.25">
      <c r="B4" s="71" t="s">
        <v>31</v>
      </c>
      <c r="C4" s="71" t="s">
        <v>32</v>
      </c>
      <c r="D4" s="40">
        <v>10</v>
      </c>
      <c r="E4" s="41">
        <v>25</v>
      </c>
      <c r="F4" s="41">
        <v>50</v>
      </c>
      <c r="G4" s="41">
        <v>100</v>
      </c>
      <c r="H4" s="41">
        <v>250</v>
      </c>
      <c r="I4" s="41">
        <v>500</v>
      </c>
      <c r="J4" s="41">
        <v>1000</v>
      </c>
      <c r="K4" s="41">
        <v>2000</v>
      </c>
      <c r="L4" s="41">
        <v>2500</v>
      </c>
      <c r="M4" s="41">
        <v>10000</v>
      </c>
      <c r="N4" s="42">
        <v>25000</v>
      </c>
      <c r="P4" s="80" t="s">
        <v>18</v>
      </c>
      <c r="Q4" s="80"/>
      <c r="R4" s="80"/>
    </row>
    <row r="5" spans="2:18" ht="24.95" customHeight="1" x14ac:dyDescent="0.2">
      <c r="B5" s="44">
        <v>5</v>
      </c>
      <c r="C5" s="95">
        <f>B5*12</f>
        <v>60</v>
      </c>
      <c r="D5" s="45">
        <f>$C5*D$4</f>
        <v>600</v>
      </c>
      <c r="E5" s="46">
        <f t="shared" ref="E5:N16" si="0">$C5*E$4</f>
        <v>1500</v>
      </c>
      <c r="F5" s="46">
        <f t="shared" si="0"/>
        <v>3000</v>
      </c>
      <c r="G5" s="46">
        <f t="shared" si="0"/>
        <v>6000</v>
      </c>
      <c r="H5" s="46">
        <f t="shared" si="0"/>
        <v>15000</v>
      </c>
      <c r="I5" s="46">
        <f t="shared" si="0"/>
        <v>30000</v>
      </c>
      <c r="J5" s="46">
        <f t="shared" si="0"/>
        <v>60000</v>
      </c>
      <c r="K5" s="46">
        <f t="shared" si="0"/>
        <v>120000</v>
      </c>
      <c r="L5" s="46">
        <f t="shared" si="0"/>
        <v>150000</v>
      </c>
      <c r="M5" s="46">
        <f t="shared" si="0"/>
        <v>600000</v>
      </c>
      <c r="N5" s="47">
        <f t="shared" si="0"/>
        <v>1500000</v>
      </c>
      <c r="P5" s="48">
        <v>2000</v>
      </c>
      <c r="Q5" s="49" t="s">
        <v>16</v>
      </c>
    </row>
    <row r="6" spans="2:18" ht="24.95" customHeight="1" x14ac:dyDescent="0.2">
      <c r="B6" s="50">
        <v>10</v>
      </c>
      <c r="C6" s="96">
        <f t="shared" ref="C6:C23" si="1">B6*12</f>
        <v>120</v>
      </c>
      <c r="D6" s="51">
        <f t="shared" ref="D6:N23" si="2">$C6*D$4</f>
        <v>1200</v>
      </c>
      <c r="E6" s="52">
        <f t="shared" si="0"/>
        <v>3000</v>
      </c>
      <c r="F6" s="52">
        <f t="shared" si="0"/>
        <v>6000</v>
      </c>
      <c r="G6" s="52">
        <f t="shared" si="0"/>
        <v>12000</v>
      </c>
      <c r="H6" s="52">
        <f t="shared" si="0"/>
        <v>30000</v>
      </c>
      <c r="I6" s="52">
        <f t="shared" si="0"/>
        <v>60000</v>
      </c>
      <c r="J6" s="52">
        <f t="shared" si="0"/>
        <v>120000</v>
      </c>
      <c r="K6" s="52">
        <f t="shared" si="0"/>
        <v>240000</v>
      </c>
      <c r="L6" s="52">
        <f t="shared" si="0"/>
        <v>300000</v>
      </c>
      <c r="M6" s="52">
        <f t="shared" si="0"/>
        <v>1200000</v>
      </c>
      <c r="N6" s="53">
        <f t="shared" si="0"/>
        <v>3000000</v>
      </c>
      <c r="P6" s="48">
        <v>12</v>
      </c>
      <c r="Q6" s="49" t="s">
        <v>15</v>
      </c>
    </row>
    <row r="7" spans="2:18" ht="24.95" customHeight="1" x14ac:dyDescent="0.2">
      <c r="B7" s="50">
        <v>25</v>
      </c>
      <c r="C7" s="96">
        <f t="shared" si="1"/>
        <v>300</v>
      </c>
      <c r="D7" s="51">
        <f t="shared" si="2"/>
        <v>3000</v>
      </c>
      <c r="E7" s="52">
        <f t="shared" si="0"/>
        <v>7500</v>
      </c>
      <c r="F7" s="52">
        <f t="shared" si="0"/>
        <v>15000</v>
      </c>
      <c r="G7" s="52">
        <f t="shared" si="0"/>
        <v>30000</v>
      </c>
      <c r="H7" s="52">
        <f t="shared" si="0"/>
        <v>75000</v>
      </c>
      <c r="I7" s="52">
        <f t="shared" si="0"/>
        <v>150000</v>
      </c>
      <c r="J7" s="52">
        <f t="shared" si="0"/>
        <v>300000</v>
      </c>
      <c r="K7" s="52">
        <f t="shared" si="0"/>
        <v>600000</v>
      </c>
      <c r="L7" s="52">
        <f t="shared" si="0"/>
        <v>750000</v>
      </c>
      <c r="M7" s="52">
        <f t="shared" si="0"/>
        <v>3000000</v>
      </c>
      <c r="N7" s="53">
        <f t="shared" si="0"/>
        <v>7500000</v>
      </c>
      <c r="P7" s="54">
        <f>P5/P6</f>
        <v>166.66666666666666</v>
      </c>
      <c r="Q7" s="49" t="s">
        <v>17</v>
      </c>
    </row>
    <row r="8" spans="2:18" ht="24.95" customHeight="1" x14ac:dyDescent="0.2">
      <c r="B8" s="50">
        <v>50</v>
      </c>
      <c r="C8" s="96">
        <f t="shared" si="1"/>
        <v>600</v>
      </c>
      <c r="D8" s="51">
        <f t="shared" si="2"/>
        <v>6000</v>
      </c>
      <c r="E8" s="52">
        <f t="shared" si="0"/>
        <v>15000</v>
      </c>
      <c r="F8" s="52">
        <f t="shared" si="0"/>
        <v>30000</v>
      </c>
      <c r="G8" s="52">
        <f t="shared" si="0"/>
        <v>60000</v>
      </c>
      <c r="H8" s="52">
        <f t="shared" si="0"/>
        <v>150000</v>
      </c>
      <c r="I8" s="52">
        <f t="shared" si="0"/>
        <v>300000</v>
      </c>
      <c r="J8" s="52">
        <f t="shared" si="0"/>
        <v>600000</v>
      </c>
      <c r="K8" s="52">
        <f t="shared" si="0"/>
        <v>1200000</v>
      </c>
      <c r="L8" s="52">
        <f t="shared" si="0"/>
        <v>1500000</v>
      </c>
      <c r="M8" s="52">
        <f t="shared" si="0"/>
        <v>6000000</v>
      </c>
      <c r="N8" s="53">
        <f t="shared" si="0"/>
        <v>15000000</v>
      </c>
      <c r="P8" s="54">
        <f>P7/4</f>
        <v>41.666666666666664</v>
      </c>
      <c r="Q8" s="49" t="s">
        <v>19</v>
      </c>
    </row>
    <row r="9" spans="2:18" ht="24.95" customHeight="1" x14ac:dyDescent="0.2">
      <c r="B9" s="50">
        <v>100</v>
      </c>
      <c r="C9" s="96">
        <f t="shared" si="1"/>
        <v>1200</v>
      </c>
      <c r="D9" s="51">
        <f t="shared" si="2"/>
        <v>12000</v>
      </c>
      <c r="E9" s="52">
        <f t="shared" si="0"/>
        <v>30000</v>
      </c>
      <c r="F9" s="52">
        <f t="shared" si="0"/>
        <v>60000</v>
      </c>
      <c r="G9" s="52">
        <f t="shared" si="0"/>
        <v>120000</v>
      </c>
      <c r="H9" s="52">
        <f t="shared" si="0"/>
        <v>300000</v>
      </c>
      <c r="I9" s="52">
        <f t="shared" si="0"/>
        <v>600000</v>
      </c>
      <c r="J9" s="52">
        <f t="shared" si="0"/>
        <v>1200000</v>
      </c>
      <c r="K9" s="52">
        <f t="shared" si="0"/>
        <v>2400000</v>
      </c>
      <c r="L9" s="52">
        <f t="shared" si="0"/>
        <v>3000000</v>
      </c>
      <c r="M9" s="52">
        <f t="shared" si="0"/>
        <v>12000000</v>
      </c>
      <c r="N9" s="53">
        <f t="shared" si="0"/>
        <v>30000000</v>
      </c>
      <c r="P9" s="54">
        <f>P8/5</f>
        <v>8.3333333333333321</v>
      </c>
      <c r="Q9" s="49" t="s">
        <v>20</v>
      </c>
    </row>
    <row r="10" spans="2:18" ht="24.95" customHeight="1" x14ac:dyDescent="0.2">
      <c r="B10" s="50">
        <v>250</v>
      </c>
      <c r="C10" s="96">
        <f t="shared" si="1"/>
        <v>3000</v>
      </c>
      <c r="D10" s="51">
        <f t="shared" si="2"/>
        <v>30000</v>
      </c>
      <c r="E10" s="52">
        <f t="shared" si="0"/>
        <v>75000</v>
      </c>
      <c r="F10" s="52">
        <f t="shared" si="0"/>
        <v>150000</v>
      </c>
      <c r="G10" s="52">
        <f t="shared" si="0"/>
        <v>300000</v>
      </c>
      <c r="H10" s="52">
        <f t="shared" si="0"/>
        <v>750000</v>
      </c>
      <c r="I10" s="52">
        <f t="shared" si="0"/>
        <v>1500000</v>
      </c>
      <c r="J10" s="52">
        <f t="shared" si="0"/>
        <v>3000000</v>
      </c>
      <c r="K10" s="52">
        <f t="shared" si="0"/>
        <v>6000000</v>
      </c>
      <c r="L10" s="52">
        <f t="shared" si="0"/>
        <v>7500000</v>
      </c>
      <c r="M10" s="52">
        <f t="shared" si="0"/>
        <v>30000000</v>
      </c>
      <c r="N10" s="53">
        <f t="shared" si="0"/>
        <v>75000000</v>
      </c>
    </row>
    <row r="11" spans="2:18" ht="24.95" customHeight="1" x14ac:dyDescent="0.2">
      <c r="B11" s="50">
        <v>500</v>
      </c>
      <c r="C11" s="96">
        <f t="shared" si="1"/>
        <v>6000</v>
      </c>
      <c r="D11" s="51">
        <f t="shared" si="2"/>
        <v>60000</v>
      </c>
      <c r="E11" s="52">
        <f t="shared" si="0"/>
        <v>150000</v>
      </c>
      <c r="F11" s="52">
        <f t="shared" si="0"/>
        <v>300000</v>
      </c>
      <c r="G11" s="52">
        <f t="shared" si="0"/>
        <v>600000</v>
      </c>
      <c r="H11" s="52">
        <f t="shared" si="0"/>
        <v>1500000</v>
      </c>
      <c r="I11" s="52">
        <f t="shared" si="0"/>
        <v>3000000</v>
      </c>
      <c r="J11" s="52">
        <f t="shared" si="0"/>
        <v>6000000</v>
      </c>
      <c r="K11" s="52">
        <f t="shared" si="0"/>
        <v>12000000</v>
      </c>
      <c r="L11" s="52">
        <f t="shared" si="0"/>
        <v>15000000</v>
      </c>
      <c r="M11" s="52">
        <f t="shared" si="0"/>
        <v>60000000</v>
      </c>
      <c r="N11" s="53">
        <f t="shared" si="0"/>
        <v>150000000</v>
      </c>
    </row>
    <row r="12" spans="2:18" ht="24.95" customHeight="1" x14ac:dyDescent="0.2">
      <c r="B12" s="50">
        <v>2000</v>
      </c>
      <c r="C12" s="96">
        <f t="shared" si="1"/>
        <v>24000</v>
      </c>
      <c r="D12" s="51">
        <f t="shared" si="2"/>
        <v>240000</v>
      </c>
      <c r="E12" s="52">
        <f t="shared" si="0"/>
        <v>600000</v>
      </c>
      <c r="F12" s="52">
        <f t="shared" si="0"/>
        <v>1200000</v>
      </c>
      <c r="G12" s="52">
        <f t="shared" si="0"/>
        <v>2400000</v>
      </c>
      <c r="H12" s="52">
        <f t="shared" si="0"/>
        <v>6000000</v>
      </c>
      <c r="I12" s="52">
        <f t="shared" si="0"/>
        <v>12000000</v>
      </c>
      <c r="J12" s="52">
        <f t="shared" si="0"/>
        <v>24000000</v>
      </c>
      <c r="K12" s="52">
        <f t="shared" si="0"/>
        <v>48000000</v>
      </c>
      <c r="L12" s="52">
        <f t="shared" si="0"/>
        <v>60000000</v>
      </c>
      <c r="M12" s="52">
        <f t="shared" si="0"/>
        <v>240000000</v>
      </c>
      <c r="N12" s="53">
        <f t="shared" si="0"/>
        <v>600000000</v>
      </c>
    </row>
    <row r="13" spans="2:18" ht="24.95" customHeight="1" x14ac:dyDescent="0.2">
      <c r="B13" s="50">
        <v>2500</v>
      </c>
      <c r="C13" s="96">
        <f t="shared" si="1"/>
        <v>30000</v>
      </c>
      <c r="D13" s="51">
        <f t="shared" si="2"/>
        <v>300000</v>
      </c>
      <c r="E13" s="52">
        <f t="shared" si="0"/>
        <v>750000</v>
      </c>
      <c r="F13" s="52">
        <f t="shared" si="0"/>
        <v>1500000</v>
      </c>
      <c r="G13" s="52">
        <f t="shared" si="0"/>
        <v>3000000</v>
      </c>
      <c r="H13" s="52">
        <f t="shared" si="0"/>
        <v>7500000</v>
      </c>
      <c r="I13" s="52">
        <f t="shared" si="0"/>
        <v>15000000</v>
      </c>
      <c r="J13" s="52">
        <f t="shared" si="0"/>
        <v>30000000</v>
      </c>
      <c r="K13" s="52">
        <f t="shared" si="0"/>
        <v>60000000</v>
      </c>
      <c r="L13" s="52">
        <f t="shared" si="0"/>
        <v>75000000</v>
      </c>
      <c r="M13" s="52">
        <f t="shared" si="0"/>
        <v>300000000</v>
      </c>
      <c r="N13" s="53">
        <f t="shared" si="0"/>
        <v>750000000</v>
      </c>
      <c r="P13" s="63" t="s">
        <v>21</v>
      </c>
    </row>
    <row r="14" spans="2:18" ht="24.95" customHeight="1" x14ac:dyDescent="0.2">
      <c r="B14" s="50">
        <v>5000</v>
      </c>
      <c r="C14" s="96">
        <f t="shared" si="1"/>
        <v>60000</v>
      </c>
      <c r="D14" s="51">
        <f t="shared" si="2"/>
        <v>600000</v>
      </c>
      <c r="E14" s="52">
        <f t="shared" si="0"/>
        <v>1500000</v>
      </c>
      <c r="F14" s="52">
        <f t="shared" si="0"/>
        <v>3000000</v>
      </c>
      <c r="G14" s="52">
        <f t="shared" si="0"/>
        <v>6000000</v>
      </c>
      <c r="H14" s="52">
        <f t="shared" si="0"/>
        <v>15000000</v>
      </c>
      <c r="I14" s="52">
        <f t="shared" si="0"/>
        <v>30000000</v>
      </c>
      <c r="J14" s="52">
        <f t="shared" si="0"/>
        <v>60000000</v>
      </c>
      <c r="K14" s="52">
        <f t="shared" si="0"/>
        <v>120000000</v>
      </c>
      <c r="L14" s="52">
        <f t="shared" si="0"/>
        <v>150000000</v>
      </c>
      <c r="M14" s="52">
        <f t="shared" si="0"/>
        <v>600000000</v>
      </c>
      <c r="N14" s="53">
        <f t="shared" si="0"/>
        <v>1500000000</v>
      </c>
    </row>
    <row r="15" spans="2:18" ht="24.95" customHeight="1" x14ac:dyDescent="0.2">
      <c r="B15" s="50">
        <v>10000</v>
      </c>
      <c r="C15" s="96">
        <f t="shared" si="1"/>
        <v>120000</v>
      </c>
      <c r="D15" s="51">
        <f t="shared" si="2"/>
        <v>1200000</v>
      </c>
      <c r="E15" s="52">
        <f t="shared" si="0"/>
        <v>3000000</v>
      </c>
      <c r="F15" s="52">
        <f t="shared" si="0"/>
        <v>6000000</v>
      </c>
      <c r="G15" s="52">
        <f t="shared" si="0"/>
        <v>12000000</v>
      </c>
      <c r="H15" s="52">
        <f t="shared" si="0"/>
        <v>30000000</v>
      </c>
      <c r="I15" s="52">
        <f t="shared" si="0"/>
        <v>60000000</v>
      </c>
      <c r="J15" s="52">
        <f t="shared" si="0"/>
        <v>120000000</v>
      </c>
      <c r="K15" s="52">
        <f t="shared" si="0"/>
        <v>240000000</v>
      </c>
      <c r="L15" s="52">
        <f t="shared" si="0"/>
        <v>300000000</v>
      </c>
      <c r="M15" s="52">
        <f t="shared" si="0"/>
        <v>1200000000</v>
      </c>
      <c r="N15" s="53">
        <f t="shared" si="0"/>
        <v>3000000000</v>
      </c>
    </row>
    <row r="16" spans="2:18" ht="24.95" customHeight="1" x14ac:dyDescent="0.2">
      <c r="B16" s="50">
        <v>25000</v>
      </c>
      <c r="C16" s="96">
        <f t="shared" si="1"/>
        <v>300000</v>
      </c>
      <c r="D16" s="51">
        <f t="shared" si="2"/>
        <v>3000000</v>
      </c>
      <c r="E16" s="52">
        <f t="shared" si="0"/>
        <v>7500000</v>
      </c>
      <c r="F16" s="52">
        <f t="shared" si="0"/>
        <v>15000000</v>
      </c>
      <c r="G16" s="52">
        <f t="shared" si="0"/>
        <v>30000000</v>
      </c>
      <c r="H16" s="52">
        <f t="shared" si="0"/>
        <v>75000000</v>
      </c>
      <c r="I16" s="52">
        <f t="shared" si="0"/>
        <v>150000000</v>
      </c>
      <c r="J16" s="52">
        <f t="shared" si="0"/>
        <v>300000000</v>
      </c>
      <c r="K16" s="52">
        <f t="shared" si="0"/>
        <v>600000000</v>
      </c>
      <c r="L16" s="52">
        <f t="shared" si="0"/>
        <v>750000000</v>
      </c>
      <c r="M16" s="52">
        <f t="shared" si="0"/>
        <v>3000000000</v>
      </c>
      <c r="N16" s="53">
        <f t="shared" si="0"/>
        <v>7500000000</v>
      </c>
    </row>
    <row r="17" spans="2:16" ht="24.95" customHeight="1" x14ac:dyDescent="0.2">
      <c r="B17" s="50">
        <v>50000</v>
      </c>
      <c r="C17" s="96">
        <f t="shared" si="1"/>
        <v>600000</v>
      </c>
      <c r="D17" s="51">
        <f t="shared" si="2"/>
        <v>6000000</v>
      </c>
      <c r="E17" s="52">
        <f t="shared" si="2"/>
        <v>15000000</v>
      </c>
      <c r="F17" s="52">
        <f t="shared" si="2"/>
        <v>30000000</v>
      </c>
      <c r="G17" s="52">
        <f t="shared" si="2"/>
        <v>60000000</v>
      </c>
      <c r="H17" s="52">
        <f t="shared" si="2"/>
        <v>150000000</v>
      </c>
      <c r="I17" s="52">
        <f t="shared" si="2"/>
        <v>300000000</v>
      </c>
      <c r="J17" s="52">
        <f t="shared" si="2"/>
        <v>600000000</v>
      </c>
      <c r="K17" s="52">
        <f t="shared" si="2"/>
        <v>1200000000</v>
      </c>
      <c r="L17" s="52">
        <f t="shared" si="2"/>
        <v>1500000000</v>
      </c>
      <c r="M17" s="52">
        <f t="shared" si="2"/>
        <v>6000000000</v>
      </c>
      <c r="N17" s="53">
        <f t="shared" si="2"/>
        <v>15000000000</v>
      </c>
      <c r="P17" s="64" t="s">
        <v>22</v>
      </c>
    </row>
    <row r="18" spans="2:16" ht="24.95" customHeight="1" x14ac:dyDescent="0.2">
      <c r="B18" s="50">
        <v>100000</v>
      </c>
      <c r="C18" s="96">
        <f t="shared" si="1"/>
        <v>1200000</v>
      </c>
      <c r="D18" s="51">
        <f t="shared" si="2"/>
        <v>12000000</v>
      </c>
      <c r="E18" s="52">
        <f t="shared" si="2"/>
        <v>30000000</v>
      </c>
      <c r="F18" s="52">
        <f t="shared" si="2"/>
        <v>60000000</v>
      </c>
      <c r="G18" s="52">
        <f t="shared" si="2"/>
        <v>120000000</v>
      </c>
      <c r="H18" s="52">
        <f t="shared" si="2"/>
        <v>300000000</v>
      </c>
      <c r="I18" s="52">
        <f t="shared" si="2"/>
        <v>600000000</v>
      </c>
      <c r="J18" s="52">
        <f t="shared" si="2"/>
        <v>1200000000</v>
      </c>
      <c r="K18" s="52">
        <f t="shared" si="2"/>
        <v>2400000000</v>
      </c>
      <c r="L18" s="52">
        <f t="shared" si="2"/>
        <v>3000000000</v>
      </c>
      <c r="M18" s="52">
        <f t="shared" si="2"/>
        <v>12000000000</v>
      </c>
      <c r="N18" s="53">
        <f t="shared" si="2"/>
        <v>30000000000</v>
      </c>
      <c r="P18" s="72"/>
    </row>
    <row r="19" spans="2:16" ht="24.95" customHeight="1" x14ac:dyDescent="0.2">
      <c r="B19" s="50">
        <v>250000</v>
      </c>
      <c r="C19" s="96">
        <f t="shared" si="1"/>
        <v>3000000</v>
      </c>
      <c r="D19" s="51">
        <f t="shared" si="2"/>
        <v>30000000</v>
      </c>
      <c r="E19" s="52">
        <f t="shared" si="2"/>
        <v>75000000</v>
      </c>
      <c r="F19" s="52">
        <f t="shared" si="2"/>
        <v>150000000</v>
      </c>
      <c r="G19" s="52">
        <f t="shared" si="2"/>
        <v>300000000</v>
      </c>
      <c r="H19" s="52">
        <f t="shared" si="2"/>
        <v>750000000</v>
      </c>
      <c r="I19" s="52">
        <f t="shared" si="2"/>
        <v>1500000000</v>
      </c>
      <c r="J19" s="52">
        <f t="shared" si="2"/>
        <v>3000000000</v>
      </c>
      <c r="K19" s="52">
        <f t="shared" si="2"/>
        <v>6000000000</v>
      </c>
      <c r="L19" s="52">
        <f t="shared" si="2"/>
        <v>7500000000</v>
      </c>
      <c r="M19" s="52">
        <f t="shared" si="2"/>
        <v>30000000000</v>
      </c>
      <c r="N19" s="53">
        <f t="shared" si="2"/>
        <v>75000000000</v>
      </c>
    </row>
    <row r="20" spans="2:16" ht="24.95" customHeight="1" x14ac:dyDescent="0.2">
      <c r="B20" s="50">
        <v>500000</v>
      </c>
      <c r="C20" s="96">
        <f t="shared" si="1"/>
        <v>6000000</v>
      </c>
      <c r="D20" s="51">
        <f t="shared" si="2"/>
        <v>60000000</v>
      </c>
      <c r="E20" s="52">
        <f t="shared" si="2"/>
        <v>150000000</v>
      </c>
      <c r="F20" s="52">
        <f t="shared" si="2"/>
        <v>300000000</v>
      </c>
      <c r="G20" s="52">
        <f t="shared" si="2"/>
        <v>600000000</v>
      </c>
      <c r="H20" s="52">
        <f t="shared" si="2"/>
        <v>1500000000</v>
      </c>
      <c r="I20" s="52">
        <f t="shared" si="2"/>
        <v>3000000000</v>
      </c>
      <c r="J20" s="52">
        <f t="shared" si="2"/>
        <v>6000000000</v>
      </c>
      <c r="K20" s="52">
        <f t="shared" si="2"/>
        <v>12000000000</v>
      </c>
      <c r="L20" s="52">
        <f t="shared" si="2"/>
        <v>15000000000</v>
      </c>
      <c r="M20" s="52">
        <f t="shared" si="2"/>
        <v>60000000000</v>
      </c>
      <c r="N20" s="53">
        <f t="shared" si="2"/>
        <v>150000000000</v>
      </c>
    </row>
    <row r="21" spans="2:16" ht="24.95" customHeight="1" x14ac:dyDescent="0.2">
      <c r="B21" s="50">
        <v>1000000</v>
      </c>
      <c r="C21" s="96">
        <f t="shared" si="1"/>
        <v>12000000</v>
      </c>
      <c r="D21" s="51">
        <f t="shared" si="2"/>
        <v>120000000</v>
      </c>
      <c r="E21" s="52">
        <f t="shared" si="2"/>
        <v>300000000</v>
      </c>
      <c r="F21" s="52">
        <f t="shared" si="2"/>
        <v>600000000</v>
      </c>
      <c r="G21" s="52">
        <f t="shared" si="2"/>
        <v>1200000000</v>
      </c>
      <c r="H21" s="52">
        <f t="shared" si="2"/>
        <v>3000000000</v>
      </c>
      <c r="I21" s="52">
        <f t="shared" si="2"/>
        <v>6000000000</v>
      </c>
      <c r="J21" s="52">
        <f t="shared" si="2"/>
        <v>12000000000</v>
      </c>
      <c r="K21" s="52">
        <f t="shared" si="2"/>
        <v>24000000000</v>
      </c>
      <c r="L21" s="52">
        <f t="shared" si="2"/>
        <v>30000000000</v>
      </c>
      <c r="M21" s="52">
        <f t="shared" si="2"/>
        <v>120000000000</v>
      </c>
      <c r="N21" s="53">
        <f t="shared" si="2"/>
        <v>300000000000</v>
      </c>
      <c r="P21" s="65" t="s">
        <v>33</v>
      </c>
    </row>
    <row r="22" spans="2:16" ht="24.95" customHeight="1" x14ac:dyDescent="0.2">
      <c r="B22" s="50">
        <v>2500000</v>
      </c>
      <c r="C22" s="96">
        <f t="shared" si="1"/>
        <v>30000000</v>
      </c>
      <c r="D22" s="51">
        <f t="shared" si="2"/>
        <v>300000000</v>
      </c>
      <c r="E22" s="52">
        <f t="shared" si="2"/>
        <v>750000000</v>
      </c>
      <c r="F22" s="52">
        <f t="shared" si="2"/>
        <v>1500000000</v>
      </c>
      <c r="G22" s="52">
        <f t="shared" si="2"/>
        <v>3000000000</v>
      </c>
      <c r="H22" s="52">
        <f t="shared" si="2"/>
        <v>7500000000</v>
      </c>
      <c r="I22" s="52">
        <f t="shared" si="2"/>
        <v>15000000000</v>
      </c>
      <c r="J22" s="52">
        <f t="shared" si="2"/>
        <v>30000000000</v>
      </c>
      <c r="K22" s="52">
        <f t="shared" si="2"/>
        <v>60000000000</v>
      </c>
      <c r="L22" s="52">
        <f t="shared" si="2"/>
        <v>75000000000</v>
      </c>
      <c r="M22" s="52">
        <f t="shared" si="2"/>
        <v>300000000000</v>
      </c>
      <c r="N22" s="53">
        <f t="shared" si="2"/>
        <v>750000000000</v>
      </c>
    </row>
    <row r="23" spans="2:16" ht="24.95" customHeight="1" x14ac:dyDescent="0.2">
      <c r="B23" s="55">
        <v>5000000</v>
      </c>
      <c r="C23" s="97">
        <f t="shared" si="1"/>
        <v>60000000</v>
      </c>
      <c r="D23" s="56">
        <f t="shared" si="2"/>
        <v>600000000</v>
      </c>
      <c r="E23" s="57">
        <f t="shared" si="2"/>
        <v>1500000000</v>
      </c>
      <c r="F23" s="57">
        <f t="shared" si="2"/>
        <v>3000000000</v>
      </c>
      <c r="G23" s="57">
        <f t="shared" si="2"/>
        <v>6000000000</v>
      </c>
      <c r="H23" s="57">
        <f t="shared" si="2"/>
        <v>15000000000</v>
      </c>
      <c r="I23" s="57">
        <f t="shared" si="2"/>
        <v>30000000000</v>
      </c>
      <c r="J23" s="57">
        <f t="shared" si="2"/>
        <v>60000000000</v>
      </c>
      <c r="K23" s="57">
        <f t="shared" si="2"/>
        <v>120000000000</v>
      </c>
      <c r="L23" s="57">
        <f t="shared" si="2"/>
        <v>150000000000</v>
      </c>
      <c r="M23" s="57">
        <f t="shared" si="2"/>
        <v>600000000000</v>
      </c>
      <c r="N23" s="58">
        <f t="shared" si="2"/>
        <v>1500000000000</v>
      </c>
    </row>
  </sheetData>
  <mergeCells count="5">
    <mergeCell ref="D2:N3"/>
    <mergeCell ref="P3:R3"/>
    <mergeCell ref="P4:R4"/>
    <mergeCell ref="B2:C2"/>
    <mergeCell ref="B3:C3"/>
  </mergeCells>
  <conditionalFormatting sqref="D5:N23">
    <cfRule type="cellIs" dxfId="15" priority="15" operator="greaterThanOrEqual">
      <formula>$B$3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07796"/>
  </sheetPr>
  <dimension ref="B2:Y36"/>
  <sheetViews>
    <sheetView zoomScaleNormal="100" workbookViewId="0"/>
  </sheetViews>
  <sheetFormatPr defaultRowHeight="12.75" x14ac:dyDescent="0.2"/>
  <cols>
    <col min="1" max="1" width="3.7109375" style="1" customWidth="1"/>
    <col min="2" max="2" width="19.7109375" style="1" customWidth="1"/>
    <col min="3" max="25" width="18.7109375" style="1" customWidth="1"/>
    <col min="26" max="16384" width="9.140625" style="1"/>
  </cols>
  <sheetData>
    <row r="2" spans="2:25" ht="18" customHeight="1" x14ac:dyDescent="0.2">
      <c r="B2" s="20" t="s">
        <v>2</v>
      </c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8"/>
    </row>
    <row r="3" spans="2:25" ht="24" customHeight="1" x14ac:dyDescent="0.2">
      <c r="B3" s="15">
        <v>50000000</v>
      </c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</row>
    <row r="4" spans="2:25" s="2" customFormat="1" ht="28.5" customHeight="1" x14ac:dyDescent="0.25">
      <c r="B4" s="19" t="s">
        <v>0</v>
      </c>
      <c r="C4" s="16">
        <v>10</v>
      </c>
      <c r="D4" s="17">
        <v>20</v>
      </c>
      <c r="E4" s="17">
        <v>30</v>
      </c>
      <c r="F4" s="17">
        <v>40</v>
      </c>
      <c r="G4" s="17">
        <v>50</v>
      </c>
      <c r="H4" s="17">
        <v>75</v>
      </c>
      <c r="I4" s="17">
        <v>100</v>
      </c>
      <c r="J4" s="17">
        <v>250</v>
      </c>
      <c r="K4" s="17">
        <v>500</v>
      </c>
      <c r="L4" s="17">
        <v>750</v>
      </c>
      <c r="M4" s="17">
        <v>1000</v>
      </c>
      <c r="N4" s="17">
        <v>1500</v>
      </c>
      <c r="O4" s="17">
        <v>2000</v>
      </c>
      <c r="P4" s="17">
        <v>2500</v>
      </c>
      <c r="Q4" s="17">
        <v>5000</v>
      </c>
      <c r="R4" s="17">
        <v>7500</v>
      </c>
      <c r="S4" s="17">
        <v>10000</v>
      </c>
      <c r="T4" s="17">
        <v>15000</v>
      </c>
      <c r="U4" s="17">
        <v>20000</v>
      </c>
      <c r="V4" s="17">
        <v>25000</v>
      </c>
      <c r="W4" s="17">
        <v>50000</v>
      </c>
      <c r="X4" s="17">
        <v>100000</v>
      </c>
      <c r="Y4" s="18">
        <v>250000</v>
      </c>
    </row>
    <row r="5" spans="2:25" ht="21" customHeight="1" x14ac:dyDescent="0.2">
      <c r="B5" s="12">
        <v>5</v>
      </c>
      <c r="C5" s="3">
        <f>$B5*C$4</f>
        <v>50</v>
      </c>
      <c r="D5" s="4">
        <f t="shared" ref="D5:Y16" si="0">$B5*D$4</f>
        <v>100</v>
      </c>
      <c r="E5" s="4">
        <f t="shared" si="0"/>
        <v>150</v>
      </c>
      <c r="F5" s="4">
        <f t="shared" si="0"/>
        <v>200</v>
      </c>
      <c r="G5" s="4">
        <f t="shared" si="0"/>
        <v>250</v>
      </c>
      <c r="H5" s="4">
        <f t="shared" si="0"/>
        <v>375</v>
      </c>
      <c r="I5" s="4">
        <f t="shared" si="0"/>
        <v>500</v>
      </c>
      <c r="J5" s="4">
        <f t="shared" si="0"/>
        <v>1250</v>
      </c>
      <c r="K5" s="4">
        <f t="shared" si="0"/>
        <v>2500</v>
      </c>
      <c r="L5" s="4">
        <f t="shared" si="0"/>
        <v>3750</v>
      </c>
      <c r="M5" s="4">
        <f t="shared" si="0"/>
        <v>5000</v>
      </c>
      <c r="N5" s="4">
        <f t="shared" si="0"/>
        <v>7500</v>
      </c>
      <c r="O5" s="4">
        <f t="shared" si="0"/>
        <v>10000</v>
      </c>
      <c r="P5" s="4">
        <f t="shared" si="0"/>
        <v>12500</v>
      </c>
      <c r="Q5" s="4">
        <f t="shared" si="0"/>
        <v>25000</v>
      </c>
      <c r="R5" s="4">
        <f t="shared" si="0"/>
        <v>37500</v>
      </c>
      <c r="S5" s="4">
        <f t="shared" si="0"/>
        <v>50000</v>
      </c>
      <c r="T5" s="4">
        <f t="shared" si="0"/>
        <v>75000</v>
      </c>
      <c r="U5" s="4">
        <f t="shared" si="0"/>
        <v>100000</v>
      </c>
      <c r="V5" s="4">
        <f t="shared" si="0"/>
        <v>125000</v>
      </c>
      <c r="W5" s="4">
        <f t="shared" si="0"/>
        <v>250000</v>
      </c>
      <c r="X5" s="4">
        <f t="shared" si="0"/>
        <v>500000</v>
      </c>
      <c r="Y5" s="5">
        <f t="shared" si="0"/>
        <v>1250000</v>
      </c>
    </row>
    <row r="6" spans="2:25" ht="21" customHeight="1" x14ac:dyDescent="0.2">
      <c r="B6" s="13">
        <v>10</v>
      </c>
      <c r="C6" s="6">
        <f t="shared" ref="C6:R32" si="1">$B6*C$4</f>
        <v>100</v>
      </c>
      <c r="D6" s="7">
        <f t="shared" si="0"/>
        <v>200</v>
      </c>
      <c r="E6" s="7">
        <f t="shared" si="0"/>
        <v>300</v>
      </c>
      <c r="F6" s="7">
        <f t="shared" si="0"/>
        <v>400</v>
      </c>
      <c r="G6" s="7">
        <f t="shared" si="0"/>
        <v>500</v>
      </c>
      <c r="H6" s="7">
        <f t="shared" si="0"/>
        <v>750</v>
      </c>
      <c r="I6" s="7">
        <f t="shared" si="0"/>
        <v>1000</v>
      </c>
      <c r="J6" s="7">
        <f t="shared" si="0"/>
        <v>2500</v>
      </c>
      <c r="K6" s="7">
        <f t="shared" si="0"/>
        <v>5000</v>
      </c>
      <c r="L6" s="7">
        <f t="shared" si="0"/>
        <v>7500</v>
      </c>
      <c r="M6" s="7">
        <f t="shared" si="0"/>
        <v>10000</v>
      </c>
      <c r="N6" s="7">
        <f t="shared" si="0"/>
        <v>15000</v>
      </c>
      <c r="O6" s="7">
        <f t="shared" si="0"/>
        <v>20000</v>
      </c>
      <c r="P6" s="7">
        <f t="shared" si="0"/>
        <v>25000</v>
      </c>
      <c r="Q6" s="7">
        <f t="shared" si="0"/>
        <v>50000</v>
      </c>
      <c r="R6" s="7">
        <f t="shared" si="0"/>
        <v>75000</v>
      </c>
      <c r="S6" s="7">
        <f t="shared" si="0"/>
        <v>100000</v>
      </c>
      <c r="T6" s="7">
        <f t="shared" si="0"/>
        <v>150000</v>
      </c>
      <c r="U6" s="7">
        <f t="shared" si="0"/>
        <v>200000</v>
      </c>
      <c r="V6" s="7">
        <f t="shared" si="0"/>
        <v>250000</v>
      </c>
      <c r="W6" s="7">
        <f t="shared" si="0"/>
        <v>500000</v>
      </c>
      <c r="X6" s="7">
        <f t="shared" si="0"/>
        <v>1000000</v>
      </c>
      <c r="Y6" s="8">
        <f t="shared" si="0"/>
        <v>2500000</v>
      </c>
    </row>
    <row r="7" spans="2:25" ht="21" customHeight="1" x14ac:dyDescent="0.2">
      <c r="B7" s="13">
        <v>20</v>
      </c>
      <c r="C7" s="6">
        <f t="shared" si="1"/>
        <v>200</v>
      </c>
      <c r="D7" s="7">
        <f t="shared" si="0"/>
        <v>400</v>
      </c>
      <c r="E7" s="7">
        <f t="shared" si="0"/>
        <v>600</v>
      </c>
      <c r="F7" s="7">
        <f t="shared" si="0"/>
        <v>800</v>
      </c>
      <c r="G7" s="7">
        <f t="shared" si="0"/>
        <v>1000</v>
      </c>
      <c r="H7" s="7">
        <f t="shared" si="0"/>
        <v>1500</v>
      </c>
      <c r="I7" s="7">
        <f t="shared" si="0"/>
        <v>2000</v>
      </c>
      <c r="J7" s="7">
        <f t="shared" si="0"/>
        <v>5000</v>
      </c>
      <c r="K7" s="7">
        <f t="shared" si="0"/>
        <v>10000</v>
      </c>
      <c r="L7" s="7">
        <f t="shared" si="0"/>
        <v>15000</v>
      </c>
      <c r="M7" s="7">
        <f t="shared" si="0"/>
        <v>20000</v>
      </c>
      <c r="N7" s="7">
        <f t="shared" si="0"/>
        <v>30000</v>
      </c>
      <c r="O7" s="7">
        <f t="shared" si="0"/>
        <v>40000</v>
      </c>
      <c r="P7" s="7">
        <f t="shared" si="0"/>
        <v>50000</v>
      </c>
      <c r="Q7" s="7">
        <f t="shared" si="0"/>
        <v>100000</v>
      </c>
      <c r="R7" s="7">
        <f t="shared" si="0"/>
        <v>150000</v>
      </c>
      <c r="S7" s="7">
        <f t="shared" si="0"/>
        <v>200000</v>
      </c>
      <c r="T7" s="7">
        <f t="shared" si="0"/>
        <v>300000</v>
      </c>
      <c r="U7" s="7">
        <f t="shared" si="0"/>
        <v>400000</v>
      </c>
      <c r="V7" s="7">
        <f t="shared" si="0"/>
        <v>500000</v>
      </c>
      <c r="W7" s="7">
        <f t="shared" si="0"/>
        <v>1000000</v>
      </c>
      <c r="X7" s="7">
        <f t="shared" si="0"/>
        <v>2000000</v>
      </c>
      <c r="Y7" s="8">
        <f t="shared" si="0"/>
        <v>5000000</v>
      </c>
    </row>
    <row r="8" spans="2:25" ht="21" customHeight="1" x14ac:dyDescent="0.2">
      <c r="B8" s="13">
        <v>30</v>
      </c>
      <c r="C8" s="6">
        <f t="shared" si="1"/>
        <v>300</v>
      </c>
      <c r="D8" s="7">
        <f t="shared" si="0"/>
        <v>600</v>
      </c>
      <c r="E8" s="7">
        <f t="shared" si="0"/>
        <v>900</v>
      </c>
      <c r="F8" s="7">
        <f t="shared" si="0"/>
        <v>1200</v>
      </c>
      <c r="G8" s="7">
        <f t="shared" si="0"/>
        <v>1500</v>
      </c>
      <c r="H8" s="7">
        <f t="shared" si="0"/>
        <v>2250</v>
      </c>
      <c r="I8" s="7">
        <f t="shared" si="0"/>
        <v>3000</v>
      </c>
      <c r="J8" s="7">
        <f t="shared" si="0"/>
        <v>7500</v>
      </c>
      <c r="K8" s="7">
        <f t="shared" si="0"/>
        <v>15000</v>
      </c>
      <c r="L8" s="7">
        <f t="shared" si="0"/>
        <v>22500</v>
      </c>
      <c r="M8" s="7">
        <f t="shared" si="0"/>
        <v>30000</v>
      </c>
      <c r="N8" s="7">
        <f t="shared" si="0"/>
        <v>45000</v>
      </c>
      <c r="O8" s="7">
        <f t="shared" si="0"/>
        <v>60000</v>
      </c>
      <c r="P8" s="7">
        <f t="shared" si="0"/>
        <v>75000</v>
      </c>
      <c r="Q8" s="7">
        <f t="shared" si="0"/>
        <v>150000</v>
      </c>
      <c r="R8" s="7">
        <f t="shared" si="0"/>
        <v>225000</v>
      </c>
      <c r="S8" s="7">
        <f t="shared" si="0"/>
        <v>300000</v>
      </c>
      <c r="T8" s="7">
        <f t="shared" si="0"/>
        <v>450000</v>
      </c>
      <c r="U8" s="7">
        <f t="shared" si="0"/>
        <v>600000</v>
      </c>
      <c r="V8" s="7">
        <f t="shared" si="0"/>
        <v>750000</v>
      </c>
      <c r="W8" s="7">
        <f t="shared" si="0"/>
        <v>1500000</v>
      </c>
      <c r="X8" s="7">
        <f t="shared" si="0"/>
        <v>3000000</v>
      </c>
      <c r="Y8" s="8">
        <f t="shared" si="0"/>
        <v>7500000</v>
      </c>
    </row>
    <row r="9" spans="2:25" ht="21" customHeight="1" x14ac:dyDescent="0.2">
      <c r="B9" s="13">
        <v>40</v>
      </c>
      <c r="C9" s="6">
        <f t="shared" si="1"/>
        <v>400</v>
      </c>
      <c r="D9" s="7">
        <f t="shared" si="0"/>
        <v>800</v>
      </c>
      <c r="E9" s="7">
        <f t="shared" si="0"/>
        <v>1200</v>
      </c>
      <c r="F9" s="7">
        <f t="shared" si="0"/>
        <v>1600</v>
      </c>
      <c r="G9" s="7">
        <f t="shared" si="0"/>
        <v>2000</v>
      </c>
      <c r="H9" s="7">
        <f t="shared" si="0"/>
        <v>3000</v>
      </c>
      <c r="I9" s="7">
        <f t="shared" si="0"/>
        <v>4000</v>
      </c>
      <c r="J9" s="7">
        <f t="shared" si="0"/>
        <v>10000</v>
      </c>
      <c r="K9" s="7">
        <f t="shared" si="0"/>
        <v>20000</v>
      </c>
      <c r="L9" s="7">
        <f t="shared" si="0"/>
        <v>30000</v>
      </c>
      <c r="M9" s="7">
        <f t="shared" si="0"/>
        <v>40000</v>
      </c>
      <c r="N9" s="7">
        <f t="shared" si="0"/>
        <v>60000</v>
      </c>
      <c r="O9" s="7">
        <f t="shared" si="0"/>
        <v>80000</v>
      </c>
      <c r="P9" s="7">
        <f t="shared" si="0"/>
        <v>100000</v>
      </c>
      <c r="Q9" s="7">
        <f t="shared" si="0"/>
        <v>200000</v>
      </c>
      <c r="R9" s="7">
        <f t="shared" si="0"/>
        <v>300000</v>
      </c>
      <c r="S9" s="7">
        <f t="shared" si="0"/>
        <v>400000</v>
      </c>
      <c r="T9" s="7">
        <f t="shared" si="0"/>
        <v>600000</v>
      </c>
      <c r="U9" s="7">
        <f t="shared" si="0"/>
        <v>800000</v>
      </c>
      <c r="V9" s="7">
        <f t="shared" si="0"/>
        <v>1000000</v>
      </c>
      <c r="W9" s="7">
        <f t="shared" si="0"/>
        <v>2000000</v>
      </c>
      <c r="X9" s="7">
        <f t="shared" si="0"/>
        <v>4000000</v>
      </c>
      <c r="Y9" s="8">
        <f t="shared" si="0"/>
        <v>10000000</v>
      </c>
    </row>
    <row r="10" spans="2:25" ht="21" customHeight="1" x14ac:dyDescent="0.2">
      <c r="B10" s="13">
        <v>50</v>
      </c>
      <c r="C10" s="6">
        <f t="shared" si="1"/>
        <v>500</v>
      </c>
      <c r="D10" s="7">
        <f t="shared" si="0"/>
        <v>1000</v>
      </c>
      <c r="E10" s="7">
        <f t="shared" si="0"/>
        <v>1500</v>
      </c>
      <c r="F10" s="7">
        <f t="shared" si="0"/>
        <v>2000</v>
      </c>
      <c r="G10" s="7">
        <f t="shared" si="0"/>
        <v>2500</v>
      </c>
      <c r="H10" s="7">
        <f t="shared" si="0"/>
        <v>3750</v>
      </c>
      <c r="I10" s="7">
        <f t="shared" si="0"/>
        <v>5000</v>
      </c>
      <c r="J10" s="7">
        <f t="shared" si="0"/>
        <v>12500</v>
      </c>
      <c r="K10" s="7">
        <f t="shared" si="0"/>
        <v>25000</v>
      </c>
      <c r="L10" s="7">
        <f t="shared" si="0"/>
        <v>37500</v>
      </c>
      <c r="M10" s="7">
        <f t="shared" si="0"/>
        <v>50000</v>
      </c>
      <c r="N10" s="7">
        <f t="shared" si="0"/>
        <v>75000</v>
      </c>
      <c r="O10" s="7">
        <f t="shared" si="0"/>
        <v>100000</v>
      </c>
      <c r="P10" s="7">
        <f t="shared" si="0"/>
        <v>125000</v>
      </c>
      <c r="Q10" s="7">
        <f t="shared" si="0"/>
        <v>250000</v>
      </c>
      <c r="R10" s="7">
        <f t="shared" si="0"/>
        <v>375000</v>
      </c>
      <c r="S10" s="7">
        <f t="shared" si="0"/>
        <v>500000</v>
      </c>
      <c r="T10" s="7">
        <f t="shared" si="0"/>
        <v>750000</v>
      </c>
      <c r="U10" s="7">
        <f t="shared" si="0"/>
        <v>1000000</v>
      </c>
      <c r="V10" s="7">
        <f t="shared" si="0"/>
        <v>1250000</v>
      </c>
      <c r="W10" s="7">
        <f t="shared" si="0"/>
        <v>2500000</v>
      </c>
      <c r="X10" s="7">
        <f t="shared" si="0"/>
        <v>5000000</v>
      </c>
      <c r="Y10" s="8">
        <f t="shared" si="0"/>
        <v>12500000</v>
      </c>
    </row>
    <row r="11" spans="2:25" ht="21" customHeight="1" x14ac:dyDescent="0.2">
      <c r="B11" s="13">
        <v>75</v>
      </c>
      <c r="C11" s="6">
        <f t="shared" si="1"/>
        <v>750</v>
      </c>
      <c r="D11" s="7">
        <f t="shared" si="0"/>
        <v>1500</v>
      </c>
      <c r="E11" s="7">
        <f t="shared" si="0"/>
        <v>2250</v>
      </c>
      <c r="F11" s="7">
        <f t="shared" si="0"/>
        <v>3000</v>
      </c>
      <c r="G11" s="7">
        <f t="shared" si="0"/>
        <v>3750</v>
      </c>
      <c r="H11" s="7">
        <f t="shared" si="0"/>
        <v>5625</v>
      </c>
      <c r="I11" s="7">
        <f t="shared" si="0"/>
        <v>7500</v>
      </c>
      <c r="J11" s="7">
        <f t="shared" si="0"/>
        <v>18750</v>
      </c>
      <c r="K11" s="7">
        <f t="shared" si="0"/>
        <v>37500</v>
      </c>
      <c r="L11" s="7">
        <f t="shared" si="0"/>
        <v>56250</v>
      </c>
      <c r="M11" s="7">
        <f t="shared" si="0"/>
        <v>75000</v>
      </c>
      <c r="N11" s="7">
        <f t="shared" si="0"/>
        <v>112500</v>
      </c>
      <c r="O11" s="7">
        <f t="shared" si="0"/>
        <v>150000</v>
      </c>
      <c r="P11" s="7">
        <f t="shared" si="0"/>
        <v>187500</v>
      </c>
      <c r="Q11" s="7">
        <f t="shared" si="0"/>
        <v>375000</v>
      </c>
      <c r="R11" s="7">
        <f t="shared" si="0"/>
        <v>562500</v>
      </c>
      <c r="S11" s="7">
        <f t="shared" si="0"/>
        <v>750000</v>
      </c>
      <c r="T11" s="7">
        <f t="shared" si="0"/>
        <v>1125000</v>
      </c>
      <c r="U11" s="7">
        <f t="shared" si="0"/>
        <v>1500000</v>
      </c>
      <c r="V11" s="7">
        <f t="shared" si="0"/>
        <v>1875000</v>
      </c>
      <c r="W11" s="7">
        <f t="shared" si="0"/>
        <v>3750000</v>
      </c>
      <c r="X11" s="7">
        <f t="shared" si="0"/>
        <v>7500000</v>
      </c>
      <c r="Y11" s="8">
        <f t="shared" si="0"/>
        <v>18750000</v>
      </c>
    </row>
    <row r="12" spans="2:25" ht="21" customHeight="1" x14ac:dyDescent="0.2">
      <c r="B12" s="13">
        <v>100</v>
      </c>
      <c r="C12" s="6">
        <f t="shared" si="1"/>
        <v>1000</v>
      </c>
      <c r="D12" s="7">
        <f t="shared" si="0"/>
        <v>2000</v>
      </c>
      <c r="E12" s="7">
        <f t="shared" si="0"/>
        <v>3000</v>
      </c>
      <c r="F12" s="7">
        <f t="shared" si="0"/>
        <v>4000</v>
      </c>
      <c r="G12" s="7">
        <f t="shared" si="0"/>
        <v>5000</v>
      </c>
      <c r="H12" s="7">
        <f t="shared" si="0"/>
        <v>7500</v>
      </c>
      <c r="I12" s="7">
        <f t="shared" si="0"/>
        <v>10000</v>
      </c>
      <c r="J12" s="7">
        <f t="shared" si="0"/>
        <v>25000</v>
      </c>
      <c r="K12" s="7">
        <f t="shared" si="0"/>
        <v>50000</v>
      </c>
      <c r="L12" s="7">
        <f t="shared" si="0"/>
        <v>75000</v>
      </c>
      <c r="M12" s="7">
        <f t="shared" si="0"/>
        <v>100000</v>
      </c>
      <c r="N12" s="7">
        <f t="shared" si="0"/>
        <v>150000</v>
      </c>
      <c r="O12" s="7">
        <f t="shared" si="0"/>
        <v>200000</v>
      </c>
      <c r="P12" s="7">
        <f t="shared" si="0"/>
        <v>250000</v>
      </c>
      <c r="Q12" s="7">
        <f t="shared" si="0"/>
        <v>500000</v>
      </c>
      <c r="R12" s="7">
        <f t="shared" si="0"/>
        <v>750000</v>
      </c>
      <c r="S12" s="7">
        <f t="shared" si="0"/>
        <v>1000000</v>
      </c>
      <c r="T12" s="7">
        <f t="shared" si="0"/>
        <v>1500000</v>
      </c>
      <c r="U12" s="7">
        <f t="shared" si="0"/>
        <v>2000000</v>
      </c>
      <c r="V12" s="7">
        <f t="shared" si="0"/>
        <v>2500000</v>
      </c>
      <c r="W12" s="7">
        <f t="shared" si="0"/>
        <v>5000000</v>
      </c>
      <c r="X12" s="7">
        <f t="shared" si="0"/>
        <v>10000000</v>
      </c>
      <c r="Y12" s="8">
        <f t="shared" si="0"/>
        <v>25000000</v>
      </c>
    </row>
    <row r="13" spans="2:25" ht="21" customHeight="1" x14ac:dyDescent="0.2">
      <c r="B13" s="13">
        <v>125</v>
      </c>
      <c r="C13" s="6">
        <f t="shared" si="1"/>
        <v>1250</v>
      </c>
      <c r="D13" s="7">
        <f t="shared" si="0"/>
        <v>2500</v>
      </c>
      <c r="E13" s="7">
        <f t="shared" si="0"/>
        <v>3750</v>
      </c>
      <c r="F13" s="7">
        <f t="shared" si="0"/>
        <v>5000</v>
      </c>
      <c r="G13" s="7">
        <f t="shared" si="0"/>
        <v>6250</v>
      </c>
      <c r="H13" s="7">
        <f t="shared" si="0"/>
        <v>9375</v>
      </c>
      <c r="I13" s="7">
        <f t="shared" si="0"/>
        <v>12500</v>
      </c>
      <c r="J13" s="7">
        <f t="shared" si="0"/>
        <v>31250</v>
      </c>
      <c r="K13" s="7">
        <f t="shared" si="0"/>
        <v>62500</v>
      </c>
      <c r="L13" s="7">
        <f t="shared" si="0"/>
        <v>93750</v>
      </c>
      <c r="M13" s="7">
        <f t="shared" si="0"/>
        <v>125000</v>
      </c>
      <c r="N13" s="7">
        <f t="shared" si="0"/>
        <v>187500</v>
      </c>
      <c r="O13" s="7">
        <f t="shared" si="0"/>
        <v>250000</v>
      </c>
      <c r="P13" s="7">
        <f t="shared" si="0"/>
        <v>312500</v>
      </c>
      <c r="Q13" s="7">
        <f t="shared" si="0"/>
        <v>625000</v>
      </c>
      <c r="R13" s="7">
        <f t="shared" si="0"/>
        <v>937500</v>
      </c>
      <c r="S13" s="7">
        <f t="shared" si="0"/>
        <v>1250000</v>
      </c>
      <c r="T13" s="7">
        <f t="shared" si="0"/>
        <v>1875000</v>
      </c>
      <c r="U13" s="7">
        <f t="shared" si="0"/>
        <v>2500000</v>
      </c>
      <c r="V13" s="7">
        <f t="shared" si="0"/>
        <v>3125000</v>
      </c>
      <c r="W13" s="7">
        <f t="shared" si="0"/>
        <v>6250000</v>
      </c>
      <c r="X13" s="7">
        <f t="shared" si="0"/>
        <v>12500000</v>
      </c>
      <c r="Y13" s="8">
        <f t="shared" si="0"/>
        <v>31250000</v>
      </c>
    </row>
    <row r="14" spans="2:25" ht="21" customHeight="1" x14ac:dyDescent="0.2">
      <c r="B14" s="13">
        <v>150</v>
      </c>
      <c r="C14" s="6">
        <f t="shared" si="1"/>
        <v>1500</v>
      </c>
      <c r="D14" s="7">
        <f t="shared" si="0"/>
        <v>3000</v>
      </c>
      <c r="E14" s="7">
        <f t="shared" si="0"/>
        <v>4500</v>
      </c>
      <c r="F14" s="7">
        <f t="shared" si="0"/>
        <v>6000</v>
      </c>
      <c r="G14" s="7">
        <f t="shared" si="0"/>
        <v>7500</v>
      </c>
      <c r="H14" s="7">
        <f t="shared" si="0"/>
        <v>11250</v>
      </c>
      <c r="I14" s="7">
        <f t="shared" si="0"/>
        <v>15000</v>
      </c>
      <c r="J14" s="7">
        <f t="shared" si="0"/>
        <v>37500</v>
      </c>
      <c r="K14" s="7">
        <f t="shared" si="0"/>
        <v>75000</v>
      </c>
      <c r="L14" s="7">
        <f t="shared" si="0"/>
        <v>112500</v>
      </c>
      <c r="M14" s="7">
        <f t="shared" si="0"/>
        <v>150000</v>
      </c>
      <c r="N14" s="7">
        <f t="shared" si="0"/>
        <v>225000</v>
      </c>
      <c r="O14" s="7">
        <f t="shared" si="0"/>
        <v>300000</v>
      </c>
      <c r="P14" s="7">
        <f t="shared" si="0"/>
        <v>375000</v>
      </c>
      <c r="Q14" s="7">
        <f t="shared" si="0"/>
        <v>750000</v>
      </c>
      <c r="R14" s="7">
        <f t="shared" si="0"/>
        <v>1125000</v>
      </c>
      <c r="S14" s="7">
        <f t="shared" si="0"/>
        <v>1500000</v>
      </c>
      <c r="T14" s="7">
        <f t="shared" si="0"/>
        <v>2250000</v>
      </c>
      <c r="U14" s="7">
        <f t="shared" si="0"/>
        <v>3000000</v>
      </c>
      <c r="V14" s="7">
        <f t="shared" si="0"/>
        <v>3750000</v>
      </c>
      <c r="W14" s="7">
        <f t="shared" si="0"/>
        <v>7500000</v>
      </c>
      <c r="X14" s="7">
        <f t="shared" si="0"/>
        <v>15000000</v>
      </c>
      <c r="Y14" s="8">
        <f t="shared" si="0"/>
        <v>37500000</v>
      </c>
    </row>
    <row r="15" spans="2:25" ht="21" customHeight="1" x14ac:dyDescent="0.2">
      <c r="B15" s="13">
        <v>200</v>
      </c>
      <c r="C15" s="6">
        <f t="shared" si="1"/>
        <v>2000</v>
      </c>
      <c r="D15" s="7">
        <f t="shared" si="0"/>
        <v>4000</v>
      </c>
      <c r="E15" s="7">
        <f t="shared" si="0"/>
        <v>6000</v>
      </c>
      <c r="F15" s="7">
        <f t="shared" si="0"/>
        <v>8000</v>
      </c>
      <c r="G15" s="7">
        <f t="shared" si="0"/>
        <v>10000</v>
      </c>
      <c r="H15" s="7">
        <f t="shared" si="0"/>
        <v>15000</v>
      </c>
      <c r="I15" s="7">
        <f t="shared" si="0"/>
        <v>20000</v>
      </c>
      <c r="J15" s="7">
        <f t="shared" si="0"/>
        <v>50000</v>
      </c>
      <c r="K15" s="7">
        <f t="shared" si="0"/>
        <v>100000</v>
      </c>
      <c r="L15" s="7">
        <f t="shared" si="0"/>
        <v>150000</v>
      </c>
      <c r="M15" s="7">
        <f t="shared" si="0"/>
        <v>200000</v>
      </c>
      <c r="N15" s="7">
        <f t="shared" si="0"/>
        <v>300000</v>
      </c>
      <c r="O15" s="7">
        <f t="shared" si="0"/>
        <v>400000</v>
      </c>
      <c r="P15" s="7">
        <f t="shared" si="0"/>
        <v>500000</v>
      </c>
      <c r="Q15" s="7">
        <f t="shared" si="0"/>
        <v>1000000</v>
      </c>
      <c r="R15" s="7">
        <f t="shared" si="0"/>
        <v>1500000</v>
      </c>
      <c r="S15" s="7">
        <f t="shared" si="0"/>
        <v>2000000</v>
      </c>
      <c r="T15" s="7">
        <f t="shared" si="0"/>
        <v>3000000</v>
      </c>
      <c r="U15" s="7">
        <f t="shared" si="0"/>
        <v>4000000</v>
      </c>
      <c r="V15" s="7">
        <f t="shared" si="0"/>
        <v>5000000</v>
      </c>
      <c r="W15" s="7">
        <f t="shared" si="0"/>
        <v>10000000</v>
      </c>
      <c r="X15" s="7">
        <f t="shared" si="0"/>
        <v>20000000</v>
      </c>
      <c r="Y15" s="8">
        <f t="shared" si="0"/>
        <v>50000000</v>
      </c>
    </row>
    <row r="16" spans="2:25" ht="21" customHeight="1" x14ac:dyDescent="0.2">
      <c r="B16" s="13">
        <v>250</v>
      </c>
      <c r="C16" s="6">
        <f t="shared" si="1"/>
        <v>2500</v>
      </c>
      <c r="D16" s="7">
        <f t="shared" si="0"/>
        <v>5000</v>
      </c>
      <c r="E16" s="7">
        <f t="shared" si="0"/>
        <v>7500</v>
      </c>
      <c r="F16" s="7">
        <f t="shared" si="0"/>
        <v>10000</v>
      </c>
      <c r="G16" s="7">
        <f t="shared" si="0"/>
        <v>12500</v>
      </c>
      <c r="H16" s="7">
        <f t="shared" si="0"/>
        <v>18750</v>
      </c>
      <c r="I16" s="7">
        <f t="shared" si="0"/>
        <v>25000</v>
      </c>
      <c r="J16" s="7">
        <f t="shared" si="0"/>
        <v>62500</v>
      </c>
      <c r="K16" s="7">
        <f t="shared" si="0"/>
        <v>125000</v>
      </c>
      <c r="L16" s="7">
        <f t="shared" si="0"/>
        <v>187500</v>
      </c>
      <c r="M16" s="7">
        <f t="shared" si="0"/>
        <v>250000</v>
      </c>
      <c r="N16" s="7">
        <f t="shared" si="0"/>
        <v>375000</v>
      </c>
      <c r="O16" s="7">
        <f t="shared" si="0"/>
        <v>500000</v>
      </c>
      <c r="P16" s="7">
        <f t="shared" si="0"/>
        <v>625000</v>
      </c>
      <c r="Q16" s="7">
        <f t="shared" ref="Q16:Y36" si="2">$B16*Q$4</f>
        <v>1250000</v>
      </c>
      <c r="R16" s="7">
        <f t="shared" si="2"/>
        <v>1875000</v>
      </c>
      <c r="S16" s="7">
        <f t="shared" si="2"/>
        <v>2500000</v>
      </c>
      <c r="T16" s="7">
        <f t="shared" si="2"/>
        <v>3750000</v>
      </c>
      <c r="U16" s="7">
        <f t="shared" si="2"/>
        <v>5000000</v>
      </c>
      <c r="V16" s="7">
        <f t="shared" si="2"/>
        <v>6250000</v>
      </c>
      <c r="W16" s="7">
        <f t="shared" si="2"/>
        <v>12500000</v>
      </c>
      <c r="X16" s="7">
        <f t="shared" si="2"/>
        <v>25000000</v>
      </c>
      <c r="Y16" s="8">
        <f t="shared" si="2"/>
        <v>62500000</v>
      </c>
    </row>
    <row r="17" spans="2:25" ht="21" customHeight="1" x14ac:dyDescent="0.2">
      <c r="B17" s="13">
        <v>300</v>
      </c>
      <c r="C17" s="6">
        <f t="shared" si="1"/>
        <v>3000</v>
      </c>
      <c r="D17" s="7">
        <f t="shared" si="1"/>
        <v>6000</v>
      </c>
      <c r="E17" s="7">
        <f t="shared" si="1"/>
        <v>9000</v>
      </c>
      <c r="F17" s="7">
        <f t="shared" si="1"/>
        <v>12000</v>
      </c>
      <c r="G17" s="7">
        <f t="shared" si="1"/>
        <v>15000</v>
      </c>
      <c r="H17" s="7">
        <f t="shared" si="1"/>
        <v>22500</v>
      </c>
      <c r="I17" s="7">
        <f t="shared" si="1"/>
        <v>30000</v>
      </c>
      <c r="J17" s="7">
        <f t="shared" si="1"/>
        <v>75000</v>
      </c>
      <c r="K17" s="7">
        <f t="shared" si="1"/>
        <v>150000</v>
      </c>
      <c r="L17" s="7">
        <f t="shared" si="1"/>
        <v>225000</v>
      </c>
      <c r="M17" s="7">
        <f t="shared" si="1"/>
        <v>300000</v>
      </c>
      <c r="N17" s="7">
        <f t="shared" si="1"/>
        <v>450000</v>
      </c>
      <c r="O17" s="7">
        <f t="shared" si="1"/>
        <v>600000</v>
      </c>
      <c r="P17" s="7">
        <f t="shared" si="1"/>
        <v>750000</v>
      </c>
      <c r="Q17" s="7">
        <f t="shared" si="1"/>
        <v>1500000</v>
      </c>
      <c r="R17" s="7">
        <f t="shared" si="1"/>
        <v>2250000</v>
      </c>
      <c r="S17" s="7">
        <f t="shared" si="2"/>
        <v>3000000</v>
      </c>
      <c r="T17" s="7">
        <f t="shared" si="2"/>
        <v>4500000</v>
      </c>
      <c r="U17" s="7">
        <f t="shared" si="2"/>
        <v>6000000</v>
      </c>
      <c r="V17" s="7">
        <f t="shared" si="2"/>
        <v>7500000</v>
      </c>
      <c r="W17" s="7">
        <f t="shared" si="2"/>
        <v>15000000</v>
      </c>
      <c r="X17" s="7">
        <f t="shared" si="2"/>
        <v>30000000</v>
      </c>
      <c r="Y17" s="8">
        <f t="shared" si="2"/>
        <v>75000000</v>
      </c>
    </row>
    <row r="18" spans="2:25" ht="21" customHeight="1" x14ac:dyDescent="0.2">
      <c r="B18" s="13">
        <v>400</v>
      </c>
      <c r="C18" s="6">
        <f t="shared" si="1"/>
        <v>4000</v>
      </c>
      <c r="D18" s="7">
        <f t="shared" si="1"/>
        <v>8000</v>
      </c>
      <c r="E18" s="7">
        <f t="shared" si="1"/>
        <v>12000</v>
      </c>
      <c r="F18" s="7">
        <f t="shared" si="1"/>
        <v>16000</v>
      </c>
      <c r="G18" s="7">
        <f t="shared" si="1"/>
        <v>20000</v>
      </c>
      <c r="H18" s="7">
        <f t="shared" si="1"/>
        <v>30000</v>
      </c>
      <c r="I18" s="7">
        <f t="shared" si="1"/>
        <v>40000</v>
      </c>
      <c r="J18" s="7">
        <f t="shared" si="1"/>
        <v>100000</v>
      </c>
      <c r="K18" s="7">
        <f t="shared" si="1"/>
        <v>200000</v>
      </c>
      <c r="L18" s="7">
        <f t="shared" si="1"/>
        <v>300000</v>
      </c>
      <c r="M18" s="7">
        <f t="shared" si="1"/>
        <v>400000</v>
      </c>
      <c r="N18" s="7">
        <f t="shared" si="1"/>
        <v>600000</v>
      </c>
      <c r="O18" s="7">
        <f t="shared" si="1"/>
        <v>800000</v>
      </c>
      <c r="P18" s="7">
        <f t="shared" si="1"/>
        <v>1000000</v>
      </c>
      <c r="Q18" s="7">
        <f t="shared" si="1"/>
        <v>2000000</v>
      </c>
      <c r="R18" s="7">
        <f t="shared" si="1"/>
        <v>3000000</v>
      </c>
      <c r="S18" s="7">
        <f t="shared" si="2"/>
        <v>4000000</v>
      </c>
      <c r="T18" s="7">
        <f t="shared" si="2"/>
        <v>6000000</v>
      </c>
      <c r="U18" s="7">
        <f t="shared" si="2"/>
        <v>8000000</v>
      </c>
      <c r="V18" s="7">
        <f t="shared" si="2"/>
        <v>10000000</v>
      </c>
      <c r="W18" s="7">
        <f t="shared" si="2"/>
        <v>20000000</v>
      </c>
      <c r="X18" s="7">
        <f t="shared" si="2"/>
        <v>40000000</v>
      </c>
      <c r="Y18" s="8">
        <f t="shared" si="2"/>
        <v>100000000</v>
      </c>
    </row>
    <row r="19" spans="2:25" ht="21" customHeight="1" x14ac:dyDescent="0.2">
      <c r="B19" s="13">
        <v>500</v>
      </c>
      <c r="C19" s="6">
        <f t="shared" si="1"/>
        <v>5000</v>
      </c>
      <c r="D19" s="7">
        <f t="shared" si="1"/>
        <v>10000</v>
      </c>
      <c r="E19" s="7">
        <f t="shared" si="1"/>
        <v>15000</v>
      </c>
      <c r="F19" s="7">
        <f t="shared" si="1"/>
        <v>20000</v>
      </c>
      <c r="G19" s="7">
        <f t="shared" si="1"/>
        <v>25000</v>
      </c>
      <c r="H19" s="7">
        <f t="shared" si="1"/>
        <v>37500</v>
      </c>
      <c r="I19" s="7">
        <f t="shared" si="1"/>
        <v>50000</v>
      </c>
      <c r="J19" s="7">
        <f t="shared" si="1"/>
        <v>125000</v>
      </c>
      <c r="K19" s="7">
        <f t="shared" si="1"/>
        <v>250000</v>
      </c>
      <c r="L19" s="7">
        <f t="shared" si="1"/>
        <v>375000</v>
      </c>
      <c r="M19" s="7">
        <f t="shared" si="1"/>
        <v>500000</v>
      </c>
      <c r="N19" s="7">
        <f t="shared" si="1"/>
        <v>750000</v>
      </c>
      <c r="O19" s="7">
        <f t="shared" si="1"/>
        <v>1000000</v>
      </c>
      <c r="P19" s="7">
        <f t="shared" si="1"/>
        <v>1250000</v>
      </c>
      <c r="Q19" s="7">
        <f t="shared" si="1"/>
        <v>2500000</v>
      </c>
      <c r="R19" s="7">
        <f t="shared" si="1"/>
        <v>3750000</v>
      </c>
      <c r="S19" s="7">
        <f t="shared" si="2"/>
        <v>5000000</v>
      </c>
      <c r="T19" s="7">
        <f t="shared" si="2"/>
        <v>7500000</v>
      </c>
      <c r="U19" s="7">
        <f t="shared" si="2"/>
        <v>10000000</v>
      </c>
      <c r="V19" s="7">
        <f t="shared" si="2"/>
        <v>12500000</v>
      </c>
      <c r="W19" s="7">
        <f t="shared" si="2"/>
        <v>25000000</v>
      </c>
      <c r="X19" s="7">
        <f t="shared" si="2"/>
        <v>50000000</v>
      </c>
      <c r="Y19" s="8">
        <f t="shared" si="2"/>
        <v>125000000</v>
      </c>
    </row>
    <row r="20" spans="2:25" ht="21" customHeight="1" x14ac:dyDescent="0.2">
      <c r="B20" s="13">
        <v>1000</v>
      </c>
      <c r="C20" s="6">
        <f t="shared" si="1"/>
        <v>10000</v>
      </c>
      <c r="D20" s="7">
        <f t="shared" si="1"/>
        <v>20000</v>
      </c>
      <c r="E20" s="7">
        <f t="shared" si="1"/>
        <v>30000</v>
      </c>
      <c r="F20" s="7">
        <f t="shared" si="1"/>
        <v>40000</v>
      </c>
      <c r="G20" s="7">
        <f t="shared" si="1"/>
        <v>50000</v>
      </c>
      <c r="H20" s="7">
        <f t="shared" si="1"/>
        <v>75000</v>
      </c>
      <c r="I20" s="7">
        <f t="shared" si="1"/>
        <v>100000</v>
      </c>
      <c r="J20" s="7">
        <f t="shared" si="1"/>
        <v>250000</v>
      </c>
      <c r="K20" s="7">
        <f t="shared" si="1"/>
        <v>500000</v>
      </c>
      <c r="L20" s="7">
        <f t="shared" si="1"/>
        <v>750000</v>
      </c>
      <c r="M20" s="7">
        <f t="shared" si="1"/>
        <v>1000000</v>
      </c>
      <c r="N20" s="7">
        <f t="shared" si="1"/>
        <v>1500000</v>
      </c>
      <c r="O20" s="7">
        <f t="shared" si="1"/>
        <v>2000000</v>
      </c>
      <c r="P20" s="7">
        <f t="shared" si="1"/>
        <v>2500000</v>
      </c>
      <c r="Q20" s="7">
        <f t="shared" si="1"/>
        <v>5000000</v>
      </c>
      <c r="R20" s="7">
        <f t="shared" si="1"/>
        <v>7500000</v>
      </c>
      <c r="S20" s="7">
        <f t="shared" si="2"/>
        <v>10000000</v>
      </c>
      <c r="T20" s="7">
        <f t="shared" si="2"/>
        <v>15000000</v>
      </c>
      <c r="U20" s="7">
        <f t="shared" si="2"/>
        <v>20000000</v>
      </c>
      <c r="V20" s="7">
        <f t="shared" si="2"/>
        <v>25000000</v>
      </c>
      <c r="W20" s="7">
        <f t="shared" si="2"/>
        <v>50000000</v>
      </c>
      <c r="X20" s="7">
        <f t="shared" si="2"/>
        <v>100000000</v>
      </c>
      <c r="Y20" s="8">
        <f t="shared" si="2"/>
        <v>250000000</v>
      </c>
    </row>
    <row r="21" spans="2:25" ht="21" customHeight="1" x14ac:dyDescent="0.2">
      <c r="B21" s="13">
        <v>1500</v>
      </c>
      <c r="C21" s="6">
        <f t="shared" si="1"/>
        <v>15000</v>
      </c>
      <c r="D21" s="7">
        <f t="shared" si="1"/>
        <v>30000</v>
      </c>
      <c r="E21" s="7">
        <f t="shared" si="1"/>
        <v>45000</v>
      </c>
      <c r="F21" s="7">
        <f t="shared" si="1"/>
        <v>60000</v>
      </c>
      <c r="G21" s="7">
        <f t="shared" si="1"/>
        <v>75000</v>
      </c>
      <c r="H21" s="7">
        <f t="shared" si="1"/>
        <v>112500</v>
      </c>
      <c r="I21" s="7">
        <f t="shared" si="1"/>
        <v>150000</v>
      </c>
      <c r="J21" s="7">
        <f t="shared" si="1"/>
        <v>375000</v>
      </c>
      <c r="K21" s="7">
        <f t="shared" si="1"/>
        <v>750000</v>
      </c>
      <c r="L21" s="7">
        <f t="shared" si="1"/>
        <v>1125000</v>
      </c>
      <c r="M21" s="7">
        <f t="shared" si="1"/>
        <v>1500000</v>
      </c>
      <c r="N21" s="7">
        <f t="shared" si="1"/>
        <v>2250000</v>
      </c>
      <c r="O21" s="7">
        <f t="shared" si="1"/>
        <v>3000000</v>
      </c>
      <c r="P21" s="7">
        <f t="shared" si="1"/>
        <v>3750000</v>
      </c>
      <c r="Q21" s="7">
        <f t="shared" si="1"/>
        <v>7500000</v>
      </c>
      <c r="R21" s="7">
        <f t="shared" si="1"/>
        <v>11250000</v>
      </c>
      <c r="S21" s="7">
        <f t="shared" si="2"/>
        <v>15000000</v>
      </c>
      <c r="T21" s="7">
        <f t="shared" si="2"/>
        <v>22500000</v>
      </c>
      <c r="U21" s="7">
        <f t="shared" si="2"/>
        <v>30000000</v>
      </c>
      <c r="V21" s="7">
        <f t="shared" si="2"/>
        <v>37500000</v>
      </c>
      <c r="W21" s="7">
        <f t="shared" si="2"/>
        <v>75000000</v>
      </c>
      <c r="X21" s="7">
        <f t="shared" si="2"/>
        <v>150000000</v>
      </c>
      <c r="Y21" s="8">
        <f t="shared" si="2"/>
        <v>375000000</v>
      </c>
    </row>
    <row r="22" spans="2:25" ht="21" customHeight="1" x14ac:dyDescent="0.2">
      <c r="B22" s="13">
        <v>2000</v>
      </c>
      <c r="C22" s="6">
        <f t="shared" si="1"/>
        <v>20000</v>
      </c>
      <c r="D22" s="7">
        <f t="shared" si="1"/>
        <v>40000</v>
      </c>
      <c r="E22" s="7">
        <f t="shared" si="1"/>
        <v>60000</v>
      </c>
      <c r="F22" s="7">
        <f t="shared" si="1"/>
        <v>80000</v>
      </c>
      <c r="G22" s="7">
        <f t="shared" si="1"/>
        <v>100000</v>
      </c>
      <c r="H22" s="7">
        <f t="shared" si="1"/>
        <v>150000</v>
      </c>
      <c r="I22" s="7">
        <f t="shared" si="1"/>
        <v>200000</v>
      </c>
      <c r="J22" s="7">
        <f t="shared" si="1"/>
        <v>500000</v>
      </c>
      <c r="K22" s="7">
        <f t="shared" si="1"/>
        <v>1000000</v>
      </c>
      <c r="L22" s="7">
        <f t="shared" si="1"/>
        <v>1500000</v>
      </c>
      <c r="M22" s="7">
        <f t="shared" si="1"/>
        <v>2000000</v>
      </c>
      <c r="N22" s="7">
        <f t="shared" si="1"/>
        <v>3000000</v>
      </c>
      <c r="O22" s="7">
        <f t="shared" si="1"/>
        <v>4000000</v>
      </c>
      <c r="P22" s="7">
        <f t="shared" si="1"/>
        <v>5000000</v>
      </c>
      <c r="Q22" s="7">
        <f t="shared" si="1"/>
        <v>10000000</v>
      </c>
      <c r="R22" s="7">
        <f t="shared" si="1"/>
        <v>15000000</v>
      </c>
      <c r="S22" s="7">
        <f t="shared" si="2"/>
        <v>20000000</v>
      </c>
      <c r="T22" s="7">
        <f t="shared" si="2"/>
        <v>30000000</v>
      </c>
      <c r="U22" s="7">
        <f t="shared" si="2"/>
        <v>40000000</v>
      </c>
      <c r="V22" s="7">
        <f t="shared" si="2"/>
        <v>50000000</v>
      </c>
      <c r="W22" s="7">
        <f t="shared" si="2"/>
        <v>100000000</v>
      </c>
      <c r="X22" s="7">
        <f t="shared" si="2"/>
        <v>200000000</v>
      </c>
      <c r="Y22" s="8">
        <f t="shared" si="2"/>
        <v>500000000</v>
      </c>
    </row>
    <row r="23" spans="2:25" ht="21" customHeight="1" x14ac:dyDescent="0.2">
      <c r="B23" s="13">
        <v>2500</v>
      </c>
      <c r="C23" s="6">
        <f t="shared" si="1"/>
        <v>25000</v>
      </c>
      <c r="D23" s="7">
        <f t="shared" si="1"/>
        <v>50000</v>
      </c>
      <c r="E23" s="7">
        <f t="shared" si="1"/>
        <v>75000</v>
      </c>
      <c r="F23" s="7">
        <f t="shared" si="1"/>
        <v>100000</v>
      </c>
      <c r="G23" s="7">
        <f t="shared" si="1"/>
        <v>125000</v>
      </c>
      <c r="H23" s="7">
        <f t="shared" si="1"/>
        <v>187500</v>
      </c>
      <c r="I23" s="7">
        <f t="shared" si="1"/>
        <v>250000</v>
      </c>
      <c r="J23" s="7">
        <f t="shared" si="1"/>
        <v>625000</v>
      </c>
      <c r="K23" s="7">
        <f t="shared" si="1"/>
        <v>1250000</v>
      </c>
      <c r="L23" s="7">
        <f t="shared" si="1"/>
        <v>1875000</v>
      </c>
      <c r="M23" s="7">
        <f t="shared" si="1"/>
        <v>2500000</v>
      </c>
      <c r="N23" s="7">
        <f t="shared" si="1"/>
        <v>3750000</v>
      </c>
      <c r="O23" s="7">
        <f t="shared" si="1"/>
        <v>5000000</v>
      </c>
      <c r="P23" s="7">
        <f t="shared" si="1"/>
        <v>6250000</v>
      </c>
      <c r="Q23" s="7">
        <f t="shared" si="1"/>
        <v>12500000</v>
      </c>
      <c r="R23" s="7">
        <f t="shared" si="1"/>
        <v>18750000</v>
      </c>
      <c r="S23" s="7">
        <f t="shared" si="2"/>
        <v>25000000</v>
      </c>
      <c r="T23" s="7">
        <f t="shared" si="2"/>
        <v>37500000</v>
      </c>
      <c r="U23" s="7">
        <f t="shared" si="2"/>
        <v>50000000</v>
      </c>
      <c r="V23" s="7">
        <f t="shared" si="2"/>
        <v>62500000</v>
      </c>
      <c r="W23" s="7">
        <f t="shared" si="2"/>
        <v>125000000</v>
      </c>
      <c r="X23" s="7">
        <f t="shared" si="2"/>
        <v>250000000</v>
      </c>
      <c r="Y23" s="8">
        <f t="shared" si="2"/>
        <v>625000000</v>
      </c>
    </row>
    <row r="24" spans="2:25" ht="21" customHeight="1" x14ac:dyDescent="0.2">
      <c r="B24" s="13">
        <v>5000</v>
      </c>
      <c r="C24" s="6">
        <f t="shared" si="1"/>
        <v>50000</v>
      </c>
      <c r="D24" s="7">
        <f t="shared" si="1"/>
        <v>100000</v>
      </c>
      <c r="E24" s="7">
        <f t="shared" si="1"/>
        <v>150000</v>
      </c>
      <c r="F24" s="7">
        <f t="shared" si="1"/>
        <v>200000</v>
      </c>
      <c r="G24" s="7">
        <f t="shared" si="1"/>
        <v>250000</v>
      </c>
      <c r="H24" s="7">
        <f t="shared" si="1"/>
        <v>375000</v>
      </c>
      <c r="I24" s="7">
        <f t="shared" si="1"/>
        <v>500000</v>
      </c>
      <c r="J24" s="7">
        <f t="shared" si="1"/>
        <v>1250000</v>
      </c>
      <c r="K24" s="7">
        <f t="shared" si="1"/>
        <v>2500000</v>
      </c>
      <c r="L24" s="7">
        <f t="shared" si="1"/>
        <v>3750000</v>
      </c>
      <c r="M24" s="7">
        <f t="shared" si="1"/>
        <v>5000000</v>
      </c>
      <c r="N24" s="7">
        <f t="shared" si="1"/>
        <v>7500000</v>
      </c>
      <c r="O24" s="7">
        <f t="shared" si="1"/>
        <v>10000000</v>
      </c>
      <c r="P24" s="7">
        <f t="shared" si="1"/>
        <v>12500000</v>
      </c>
      <c r="Q24" s="7">
        <f t="shared" si="1"/>
        <v>25000000</v>
      </c>
      <c r="R24" s="7">
        <f t="shared" si="1"/>
        <v>37500000</v>
      </c>
      <c r="S24" s="7">
        <f t="shared" si="2"/>
        <v>50000000</v>
      </c>
      <c r="T24" s="7">
        <f t="shared" si="2"/>
        <v>75000000</v>
      </c>
      <c r="U24" s="7">
        <f t="shared" si="2"/>
        <v>100000000</v>
      </c>
      <c r="V24" s="7">
        <f t="shared" si="2"/>
        <v>125000000</v>
      </c>
      <c r="W24" s="7">
        <f t="shared" si="2"/>
        <v>250000000</v>
      </c>
      <c r="X24" s="7">
        <f t="shared" si="2"/>
        <v>500000000</v>
      </c>
      <c r="Y24" s="8">
        <f t="shared" si="2"/>
        <v>1250000000</v>
      </c>
    </row>
    <row r="25" spans="2:25" ht="21" customHeight="1" x14ac:dyDescent="0.2">
      <c r="B25" s="13">
        <v>10000</v>
      </c>
      <c r="C25" s="6">
        <f t="shared" si="1"/>
        <v>100000</v>
      </c>
      <c r="D25" s="7">
        <f t="shared" si="1"/>
        <v>200000</v>
      </c>
      <c r="E25" s="7">
        <f t="shared" si="1"/>
        <v>300000</v>
      </c>
      <c r="F25" s="7">
        <f t="shared" si="1"/>
        <v>400000</v>
      </c>
      <c r="G25" s="7">
        <f t="shared" si="1"/>
        <v>500000</v>
      </c>
      <c r="H25" s="7">
        <f t="shared" si="1"/>
        <v>750000</v>
      </c>
      <c r="I25" s="7">
        <f t="shared" si="1"/>
        <v>1000000</v>
      </c>
      <c r="J25" s="7">
        <f t="shared" si="1"/>
        <v>2500000</v>
      </c>
      <c r="K25" s="7">
        <f t="shared" si="1"/>
        <v>5000000</v>
      </c>
      <c r="L25" s="7">
        <f t="shared" si="1"/>
        <v>7500000</v>
      </c>
      <c r="M25" s="7">
        <f t="shared" si="1"/>
        <v>10000000</v>
      </c>
      <c r="N25" s="7">
        <f t="shared" si="1"/>
        <v>15000000</v>
      </c>
      <c r="O25" s="7">
        <f t="shared" si="1"/>
        <v>20000000</v>
      </c>
      <c r="P25" s="7">
        <f t="shared" si="1"/>
        <v>25000000</v>
      </c>
      <c r="Q25" s="7">
        <f t="shared" si="1"/>
        <v>50000000</v>
      </c>
      <c r="R25" s="7">
        <f t="shared" si="1"/>
        <v>75000000</v>
      </c>
      <c r="S25" s="7">
        <f t="shared" si="2"/>
        <v>100000000</v>
      </c>
      <c r="T25" s="7">
        <f t="shared" si="2"/>
        <v>150000000</v>
      </c>
      <c r="U25" s="7">
        <f t="shared" si="2"/>
        <v>200000000</v>
      </c>
      <c r="V25" s="7">
        <f t="shared" si="2"/>
        <v>250000000</v>
      </c>
      <c r="W25" s="7">
        <f t="shared" si="2"/>
        <v>500000000</v>
      </c>
      <c r="X25" s="7">
        <f t="shared" si="2"/>
        <v>1000000000</v>
      </c>
      <c r="Y25" s="8">
        <f t="shared" si="2"/>
        <v>2500000000</v>
      </c>
    </row>
    <row r="26" spans="2:25" ht="21" customHeight="1" x14ac:dyDescent="0.2">
      <c r="B26" s="13">
        <v>25000</v>
      </c>
      <c r="C26" s="6">
        <f t="shared" si="1"/>
        <v>250000</v>
      </c>
      <c r="D26" s="7">
        <f t="shared" si="1"/>
        <v>500000</v>
      </c>
      <c r="E26" s="7">
        <f t="shared" si="1"/>
        <v>750000</v>
      </c>
      <c r="F26" s="7">
        <f t="shared" si="1"/>
        <v>1000000</v>
      </c>
      <c r="G26" s="7">
        <f t="shared" si="1"/>
        <v>1250000</v>
      </c>
      <c r="H26" s="7">
        <f t="shared" si="1"/>
        <v>1875000</v>
      </c>
      <c r="I26" s="7">
        <f t="shared" si="1"/>
        <v>2500000</v>
      </c>
      <c r="J26" s="7">
        <f t="shared" si="1"/>
        <v>6250000</v>
      </c>
      <c r="K26" s="7">
        <f t="shared" si="1"/>
        <v>12500000</v>
      </c>
      <c r="L26" s="7">
        <f t="shared" si="1"/>
        <v>18750000</v>
      </c>
      <c r="M26" s="7">
        <f t="shared" si="1"/>
        <v>25000000</v>
      </c>
      <c r="N26" s="7">
        <f t="shared" si="1"/>
        <v>37500000</v>
      </c>
      <c r="O26" s="7">
        <f t="shared" si="1"/>
        <v>50000000</v>
      </c>
      <c r="P26" s="7">
        <f t="shared" si="1"/>
        <v>62500000</v>
      </c>
      <c r="Q26" s="7">
        <f t="shared" si="1"/>
        <v>125000000</v>
      </c>
      <c r="R26" s="7">
        <f t="shared" si="1"/>
        <v>187500000</v>
      </c>
      <c r="S26" s="7">
        <f t="shared" si="2"/>
        <v>250000000</v>
      </c>
      <c r="T26" s="7">
        <f t="shared" si="2"/>
        <v>375000000</v>
      </c>
      <c r="U26" s="7">
        <f t="shared" si="2"/>
        <v>500000000</v>
      </c>
      <c r="V26" s="7">
        <f t="shared" si="2"/>
        <v>625000000</v>
      </c>
      <c r="W26" s="7">
        <f t="shared" si="2"/>
        <v>1250000000</v>
      </c>
      <c r="X26" s="7">
        <f t="shared" si="2"/>
        <v>2500000000</v>
      </c>
      <c r="Y26" s="8">
        <f t="shared" si="2"/>
        <v>6250000000</v>
      </c>
    </row>
    <row r="27" spans="2:25" ht="21" customHeight="1" x14ac:dyDescent="0.2">
      <c r="B27" s="13">
        <v>50000</v>
      </c>
      <c r="C27" s="6">
        <f t="shared" si="1"/>
        <v>500000</v>
      </c>
      <c r="D27" s="7">
        <f t="shared" si="1"/>
        <v>1000000</v>
      </c>
      <c r="E27" s="7">
        <f t="shared" si="1"/>
        <v>1500000</v>
      </c>
      <c r="F27" s="7">
        <f t="shared" si="1"/>
        <v>2000000</v>
      </c>
      <c r="G27" s="7">
        <f t="shared" si="1"/>
        <v>2500000</v>
      </c>
      <c r="H27" s="7">
        <f t="shared" si="1"/>
        <v>3750000</v>
      </c>
      <c r="I27" s="7">
        <f t="shared" si="1"/>
        <v>5000000</v>
      </c>
      <c r="J27" s="7">
        <f t="shared" si="1"/>
        <v>12500000</v>
      </c>
      <c r="K27" s="7">
        <f t="shared" si="1"/>
        <v>25000000</v>
      </c>
      <c r="L27" s="7">
        <f t="shared" si="1"/>
        <v>37500000</v>
      </c>
      <c r="M27" s="7">
        <f t="shared" si="1"/>
        <v>50000000</v>
      </c>
      <c r="N27" s="7">
        <f t="shared" si="1"/>
        <v>75000000</v>
      </c>
      <c r="O27" s="7">
        <f t="shared" si="1"/>
        <v>100000000</v>
      </c>
      <c r="P27" s="7">
        <f t="shared" si="1"/>
        <v>125000000</v>
      </c>
      <c r="Q27" s="7">
        <f t="shared" si="1"/>
        <v>250000000</v>
      </c>
      <c r="R27" s="7">
        <f t="shared" si="1"/>
        <v>375000000</v>
      </c>
      <c r="S27" s="7">
        <f t="shared" si="2"/>
        <v>500000000</v>
      </c>
      <c r="T27" s="7">
        <f t="shared" si="2"/>
        <v>750000000</v>
      </c>
      <c r="U27" s="7">
        <f t="shared" si="2"/>
        <v>1000000000</v>
      </c>
      <c r="V27" s="7">
        <f t="shared" si="2"/>
        <v>1250000000</v>
      </c>
      <c r="W27" s="7">
        <f t="shared" si="2"/>
        <v>2500000000</v>
      </c>
      <c r="X27" s="7">
        <f t="shared" si="2"/>
        <v>5000000000</v>
      </c>
      <c r="Y27" s="8">
        <f t="shared" si="2"/>
        <v>12500000000</v>
      </c>
    </row>
    <row r="28" spans="2:25" ht="21" customHeight="1" x14ac:dyDescent="0.2">
      <c r="B28" s="13">
        <v>100000</v>
      </c>
      <c r="C28" s="6">
        <f t="shared" si="1"/>
        <v>1000000</v>
      </c>
      <c r="D28" s="7">
        <f t="shared" si="1"/>
        <v>2000000</v>
      </c>
      <c r="E28" s="7">
        <f t="shared" si="1"/>
        <v>3000000</v>
      </c>
      <c r="F28" s="7">
        <f t="shared" si="1"/>
        <v>4000000</v>
      </c>
      <c r="G28" s="7">
        <f t="shared" si="1"/>
        <v>5000000</v>
      </c>
      <c r="H28" s="7">
        <f t="shared" si="1"/>
        <v>7500000</v>
      </c>
      <c r="I28" s="7">
        <f t="shared" si="1"/>
        <v>10000000</v>
      </c>
      <c r="J28" s="7">
        <f t="shared" si="1"/>
        <v>25000000</v>
      </c>
      <c r="K28" s="7">
        <f t="shared" si="1"/>
        <v>50000000</v>
      </c>
      <c r="L28" s="7">
        <f t="shared" si="1"/>
        <v>75000000</v>
      </c>
      <c r="M28" s="7">
        <f t="shared" si="1"/>
        <v>100000000</v>
      </c>
      <c r="N28" s="7">
        <f t="shared" si="1"/>
        <v>150000000</v>
      </c>
      <c r="O28" s="7">
        <f t="shared" si="1"/>
        <v>200000000</v>
      </c>
      <c r="P28" s="7">
        <f t="shared" si="1"/>
        <v>250000000</v>
      </c>
      <c r="Q28" s="7">
        <f t="shared" si="1"/>
        <v>500000000</v>
      </c>
      <c r="R28" s="7">
        <f t="shared" si="1"/>
        <v>750000000</v>
      </c>
      <c r="S28" s="7">
        <f t="shared" si="2"/>
        <v>1000000000</v>
      </c>
      <c r="T28" s="7">
        <f t="shared" si="2"/>
        <v>1500000000</v>
      </c>
      <c r="U28" s="7">
        <f t="shared" si="2"/>
        <v>2000000000</v>
      </c>
      <c r="V28" s="7">
        <f t="shared" si="2"/>
        <v>2500000000</v>
      </c>
      <c r="W28" s="7">
        <f t="shared" si="2"/>
        <v>5000000000</v>
      </c>
      <c r="X28" s="7">
        <f t="shared" si="2"/>
        <v>10000000000</v>
      </c>
      <c r="Y28" s="8">
        <f t="shared" si="2"/>
        <v>25000000000</v>
      </c>
    </row>
    <row r="29" spans="2:25" ht="21" customHeight="1" x14ac:dyDescent="0.2">
      <c r="B29" s="13">
        <v>125000</v>
      </c>
      <c r="C29" s="6">
        <f t="shared" si="1"/>
        <v>1250000</v>
      </c>
      <c r="D29" s="7">
        <f t="shared" si="1"/>
        <v>2500000</v>
      </c>
      <c r="E29" s="7">
        <f t="shared" si="1"/>
        <v>3750000</v>
      </c>
      <c r="F29" s="7">
        <f t="shared" si="1"/>
        <v>5000000</v>
      </c>
      <c r="G29" s="7">
        <f t="shared" si="1"/>
        <v>6250000</v>
      </c>
      <c r="H29" s="7">
        <f t="shared" si="1"/>
        <v>9375000</v>
      </c>
      <c r="I29" s="7">
        <f t="shared" si="1"/>
        <v>12500000</v>
      </c>
      <c r="J29" s="7">
        <f t="shared" si="1"/>
        <v>31250000</v>
      </c>
      <c r="K29" s="7">
        <f t="shared" si="1"/>
        <v>62500000</v>
      </c>
      <c r="L29" s="7">
        <f t="shared" si="1"/>
        <v>93750000</v>
      </c>
      <c r="M29" s="7">
        <f t="shared" si="1"/>
        <v>125000000</v>
      </c>
      <c r="N29" s="7">
        <f t="shared" si="1"/>
        <v>187500000</v>
      </c>
      <c r="O29" s="7">
        <f t="shared" si="1"/>
        <v>250000000</v>
      </c>
      <c r="P29" s="7">
        <f t="shared" si="1"/>
        <v>312500000</v>
      </c>
      <c r="Q29" s="7">
        <f t="shared" si="1"/>
        <v>625000000</v>
      </c>
      <c r="R29" s="7">
        <f t="shared" si="1"/>
        <v>937500000</v>
      </c>
      <c r="S29" s="7">
        <f t="shared" si="2"/>
        <v>1250000000</v>
      </c>
      <c r="T29" s="7">
        <f t="shared" si="2"/>
        <v>1875000000</v>
      </c>
      <c r="U29" s="7">
        <f t="shared" si="2"/>
        <v>2500000000</v>
      </c>
      <c r="V29" s="7">
        <f t="shared" si="2"/>
        <v>3125000000</v>
      </c>
      <c r="W29" s="7">
        <f t="shared" si="2"/>
        <v>6250000000</v>
      </c>
      <c r="X29" s="7">
        <f t="shared" si="2"/>
        <v>12500000000</v>
      </c>
      <c r="Y29" s="8">
        <f t="shared" si="2"/>
        <v>31250000000</v>
      </c>
    </row>
    <row r="30" spans="2:25" ht="21" customHeight="1" x14ac:dyDescent="0.2">
      <c r="B30" s="13">
        <v>150000</v>
      </c>
      <c r="C30" s="6">
        <f t="shared" si="1"/>
        <v>1500000</v>
      </c>
      <c r="D30" s="7">
        <f t="shared" si="1"/>
        <v>3000000</v>
      </c>
      <c r="E30" s="7">
        <f t="shared" si="1"/>
        <v>4500000</v>
      </c>
      <c r="F30" s="7">
        <f t="shared" si="1"/>
        <v>6000000</v>
      </c>
      <c r="G30" s="7">
        <f t="shared" si="1"/>
        <v>7500000</v>
      </c>
      <c r="H30" s="7">
        <f t="shared" si="1"/>
        <v>11250000</v>
      </c>
      <c r="I30" s="7">
        <f t="shared" si="1"/>
        <v>15000000</v>
      </c>
      <c r="J30" s="7">
        <f t="shared" si="1"/>
        <v>37500000</v>
      </c>
      <c r="K30" s="7">
        <f t="shared" si="1"/>
        <v>75000000</v>
      </c>
      <c r="L30" s="7">
        <f t="shared" si="1"/>
        <v>112500000</v>
      </c>
      <c r="M30" s="7">
        <f t="shared" si="1"/>
        <v>150000000</v>
      </c>
      <c r="N30" s="7">
        <f t="shared" si="1"/>
        <v>225000000</v>
      </c>
      <c r="O30" s="7">
        <f t="shared" si="1"/>
        <v>300000000</v>
      </c>
      <c r="P30" s="7">
        <f t="shared" si="1"/>
        <v>375000000</v>
      </c>
      <c r="Q30" s="7">
        <f t="shared" si="1"/>
        <v>750000000</v>
      </c>
      <c r="R30" s="7">
        <f t="shared" si="1"/>
        <v>1125000000</v>
      </c>
      <c r="S30" s="7">
        <f t="shared" si="2"/>
        <v>1500000000</v>
      </c>
      <c r="T30" s="7">
        <f t="shared" si="2"/>
        <v>2250000000</v>
      </c>
      <c r="U30" s="7">
        <f t="shared" si="2"/>
        <v>3000000000</v>
      </c>
      <c r="V30" s="7">
        <f t="shared" si="2"/>
        <v>3750000000</v>
      </c>
      <c r="W30" s="7">
        <f t="shared" si="2"/>
        <v>7500000000</v>
      </c>
      <c r="X30" s="7">
        <f t="shared" si="2"/>
        <v>15000000000</v>
      </c>
      <c r="Y30" s="8">
        <f t="shared" si="2"/>
        <v>37500000000</v>
      </c>
    </row>
    <row r="31" spans="2:25" ht="21" customHeight="1" x14ac:dyDescent="0.2">
      <c r="B31" s="13">
        <v>200000</v>
      </c>
      <c r="C31" s="6">
        <f t="shared" si="1"/>
        <v>2000000</v>
      </c>
      <c r="D31" s="7">
        <f t="shared" si="1"/>
        <v>4000000</v>
      </c>
      <c r="E31" s="7">
        <f t="shared" si="1"/>
        <v>6000000</v>
      </c>
      <c r="F31" s="7">
        <f t="shared" si="1"/>
        <v>8000000</v>
      </c>
      <c r="G31" s="7">
        <f t="shared" si="1"/>
        <v>10000000</v>
      </c>
      <c r="H31" s="7">
        <f t="shared" si="1"/>
        <v>15000000</v>
      </c>
      <c r="I31" s="7">
        <f t="shared" si="1"/>
        <v>20000000</v>
      </c>
      <c r="J31" s="7">
        <f t="shared" si="1"/>
        <v>50000000</v>
      </c>
      <c r="K31" s="7">
        <f t="shared" si="1"/>
        <v>100000000</v>
      </c>
      <c r="L31" s="7">
        <f t="shared" si="1"/>
        <v>150000000</v>
      </c>
      <c r="M31" s="7">
        <f t="shared" si="1"/>
        <v>200000000</v>
      </c>
      <c r="N31" s="7">
        <f t="shared" si="1"/>
        <v>300000000</v>
      </c>
      <c r="O31" s="7">
        <f t="shared" si="1"/>
        <v>400000000</v>
      </c>
      <c r="P31" s="7">
        <f t="shared" si="1"/>
        <v>500000000</v>
      </c>
      <c r="Q31" s="7">
        <f t="shared" si="1"/>
        <v>1000000000</v>
      </c>
      <c r="R31" s="7">
        <f t="shared" si="1"/>
        <v>1500000000</v>
      </c>
      <c r="S31" s="7">
        <f t="shared" si="2"/>
        <v>2000000000</v>
      </c>
      <c r="T31" s="7">
        <f t="shared" si="2"/>
        <v>3000000000</v>
      </c>
      <c r="U31" s="7">
        <f t="shared" si="2"/>
        <v>4000000000</v>
      </c>
      <c r="V31" s="7">
        <f t="shared" si="2"/>
        <v>5000000000</v>
      </c>
      <c r="W31" s="7">
        <f t="shared" si="2"/>
        <v>10000000000</v>
      </c>
      <c r="X31" s="7">
        <f t="shared" si="2"/>
        <v>20000000000</v>
      </c>
      <c r="Y31" s="8">
        <f t="shared" si="2"/>
        <v>50000000000</v>
      </c>
    </row>
    <row r="32" spans="2:25" ht="21" customHeight="1" x14ac:dyDescent="0.2">
      <c r="B32" s="13">
        <v>250000</v>
      </c>
      <c r="C32" s="6">
        <f t="shared" si="1"/>
        <v>2500000</v>
      </c>
      <c r="D32" s="7">
        <f t="shared" si="1"/>
        <v>5000000</v>
      </c>
      <c r="E32" s="7">
        <f t="shared" si="1"/>
        <v>7500000</v>
      </c>
      <c r="F32" s="7">
        <f t="shared" si="1"/>
        <v>10000000</v>
      </c>
      <c r="G32" s="7">
        <f t="shared" ref="G32:V36" si="3">$B32*G$4</f>
        <v>12500000</v>
      </c>
      <c r="H32" s="7">
        <f t="shared" si="3"/>
        <v>18750000</v>
      </c>
      <c r="I32" s="7">
        <f t="shared" si="3"/>
        <v>25000000</v>
      </c>
      <c r="J32" s="7">
        <f t="shared" si="3"/>
        <v>62500000</v>
      </c>
      <c r="K32" s="7">
        <f t="shared" si="3"/>
        <v>125000000</v>
      </c>
      <c r="L32" s="7">
        <f t="shared" si="3"/>
        <v>187500000</v>
      </c>
      <c r="M32" s="7">
        <f t="shared" si="3"/>
        <v>250000000</v>
      </c>
      <c r="N32" s="7">
        <f t="shared" si="3"/>
        <v>375000000</v>
      </c>
      <c r="O32" s="7">
        <f t="shared" si="3"/>
        <v>500000000</v>
      </c>
      <c r="P32" s="7">
        <f t="shared" si="3"/>
        <v>625000000</v>
      </c>
      <c r="Q32" s="7">
        <f t="shared" si="3"/>
        <v>1250000000</v>
      </c>
      <c r="R32" s="7">
        <f t="shared" si="3"/>
        <v>1875000000</v>
      </c>
      <c r="S32" s="7">
        <f t="shared" si="3"/>
        <v>2500000000</v>
      </c>
      <c r="T32" s="7">
        <f t="shared" si="3"/>
        <v>3750000000</v>
      </c>
      <c r="U32" s="7">
        <f t="shared" si="3"/>
        <v>5000000000</v>
      </c>
      <c r="V32" s="7">
        <f t="shared" si="3"/>
        <v>6250000000</v>
      </c>
      <c r="W32" s="7">
        <f t="shared" si="2"/>
        <v>12500000000</v>
      </c>
      <c r="X32" s="7">
        <f t="shared" si="2"/>
        <v>25000000000</v>
      </c>
      <c r="Y32" s="8">
        <f t="shared" si="2"/>
        <v>62500000000</v>
      </c>
    </row>
    <row r="33" spans="2:25" ht="21" customHeight="1" x14ac:dyDescent="0.2">
      <c r="B33" s="13">
        <v>350000</v>
      </c>
      <c r="C33" s="6">
        <f t="shared" ref="C33:R36" si="4">$B33*C$4</f>
        <v>3500000</v>
      </c>
      <c r="D33" s="7">
        <f t="shared" si="4"/>
        <v>7000000</v>
      </c>
      <c r="E33" s="7">
        <f t="shared" si="4"/>
        <v>10500000</v>
      </c>
      <c r="F33" s="7">
        <f t="shared" si="4"/>
        <v>14000000</v>
      </c>
      <c r="G33" s="7">
        <f t="shared" si="4"/>
        <v>17500000</v>
      </c>
      <c r="H33" s="7">
        <f t="shared" si="4"/>
        <v>26250000</v>
      </c>
      <c r="I33" s="7">
        <f t="shared" si="4"/>
        <v>35000000</v>
      </c>
      <c r="J33" s="7">
        <f t="shared" si="4"/>
        <v>87500000</v>
      </c>
      <c r="K33" s="7">
        <f t="shared" si="4"/>
        <v>175000000</v>
      </c>
      <c r="L33" s="7">
        <f t="shared" si="4"/>
        <v>262500000</v>
      </c>
      <c r="M33" s="7">
        <f t="shared" si="4"/>
        <v>350000000</v>
      </c>
      <c r="N33" s="7">
        <f t="shared" si="4"/>
        <v>525000000</v>
      </c>
      <c r="O33" s="7">
        <f t="shared" si="4"/>
        <v>700000000</v>
      </c>
      <c r="P33" s="7">
        <f t="shared" si="4"/>
        <v>875000000</v>
      </c>
      <c r="Q33" s="7">
        <f t="shared" si="4"/>
        <v>1750000000</v>
      </c>
      <c r="R33" s="7">
        <f t="shared" si="4"/>
        <v>2625000000</v>
      </c>
      <c r="S33" s="7">
        <f t="shared" si="3"/>
        <v>3500000000</v>
      </c>
      <c r="T33" s="7">
        <f t="shared" si="3"/>
        <v>5250000000</v>
      </c>
      <c r="U33" s="7">
        <f t="shared" si="3"/>
        <v>7000000000</v>
      </c>
      <c r="V33" s="7">
        <f t="shared" si="3"/>
        <v>8750000000</v>
      </c>
      <c r="W33" s="7">
        <f t="shared" si="2"/>
        <v>17500000000</v>
      </c>
      <c r="X33" s="7">
        <f t="shared" si="2"/>
        <v>35000000000</v>
      </c>
      <c r="Y33" s="8">
        <f t="shared" si="2"/>
        <v>87500000000</v>
      </c>
    </row>
    <row r="34" spans="2:25" ht="21" customHeight="1" x14ac:dyDescent="0.2">
      <c r="B34" s="13">
        <v>500000</v>
      </c>
      <c r="C34" s="6">
        <f t="shared" si="4"/>
        <v>5000000</v>
      </c>
      <c r="D34" s="7">
        <f t="shared" si="4"/>
        <v>10000000</v>
      </c>
      <c r="E34" s="7">
        <f t="shared" si="4"/>
        <v>15000000</v>
      </c>
      <c r="F34" s="7">
        <f t="shared" si="4"/>
        <v>20000000</v>
      </c>
      <c r="G34" s="7">
        <f t="shared" si="4"/>
        <v>25000000</v>
      </c>
      <c r="H34" s="7">
        <f t="shared" si="4"/>
        <v>37500000</v>
      </c>
      <c r="I34" s="7">
        <f t="shared" si="4"/>
        <v>50000000</v>
      </c>
      <c r="J34" s="7">
        <f t="shared" si="4"/>
        <v>125000000</v>
      </c>
      <c r="K34" s="7">
        <f t="shared" si="4"/>
        <v>250000000</v>
      </c>
      <c r="L34" s="7">
        <f t="shared" si="4"/>
        <v>375000000</v>
      </c>
      <c r="M34" s="7">
        <f t="shared" si="4"/>
        <v>500000000</v>
      </c>
      <c r="N34" s="7">
        <f t="shared" si="4"/>
        <v>750000000</v>
      </c>
      <c r="O34" s="7">
        <f t="shared" si="4"/>
        <v>1000000000</v>
      </c>
      <c r="P34" s="7">
        <f t="shared" si="4"/>
        <v>1250000000</v>
      </c>
      <c r="Q34" s="7">
        <f t="shared" si="4"/>
        <v>2500000000</v>
      </c>
      <c r="R34" s="7">
        <f t="shared" si="4"/>
        <v>3750000000</v>
      </c>
      <c r="S34" s="7">
        <f t="shared" si="3"/>
        <v>5000000000</v>
      </c>
      <c r="T34" s="7">
        <f t="shared" si="3"/>
        <v>7500000000</v>
      </c>
      <c r="U34" s="7">
        <f t="shared" si="3"/>
        <v>10000000000</v>
      </c>
      <c r="V34" s="7">
        <f t="shared" si="3"/>
        <v>12500000000</v>
      </c>
      <c r="W34" s="7">
        <f t="shared" si="2"/>
        <v>25000000000</v>
      </c>
      <c r="X34" s="7">
        <f t="shared" si="2"/>
        <v>50000000000</v>
      </c>
      <c r="Y34" s="8">
        <f t="shared" si="2"/>
        <v>125000000000</v>
      </c>
    </row>
    <row r="35" spans="2:25" ht="21" customHeight="1" x14ac:dyDescent="0.2">
      <c r="B35" s="13">
        <v>750000</v>
      </c>
      <c r="C35" s="6">
        <f t="shared" si="4"/>
        <v>7500000</v>
      </c>
      <c r="D35" s="7">
        <f t="shared" si="4"/>
        <v>15000000</v>
      </c>
      <c r="E35" s="7">
        <f t="shared" si="4"/>
        <v>22500000</v>
      </c>
      <c r="F35" s="7">
        <f t="shared" si="4"/>
        <v>30000000</v>
      </c>
      <c r="G35" s="7">
        <f t="shared" si="4"/>
        <v>37500000</v>
      </c>
      <c r="H35" s="7">
        <f t="shared" si="4"/>
        <v>56250000</v>
      </c>
      <c r="I35" s="7">
        <f t="shared" si="4"/>
        <v>75000000</v>
      </c>
      <c r="J35" s="7">
        <f t="shared" si="4"/>
        <v>187500000</v>
      </c>
      <c r="K35" s="7">
        <f t="shared" si="4"/>
        <v>375000000</v>
      </c>
      <c r="L35" s="7">
        <f t="shared" si="4"/>
        <v>562500000</v>
      </c>
      <c r="M35" s="7">
        <f t="shared" si="4"/>
        <v>750000000</v>
      </c>
      <c r="N35" s="7">
        <f t="shared" si="4"/>
        <v>1125000000</v>
      </c>
      <c r="O35" s="7">
        <f t="shared" si="4"/>
        <v>1500000000</v>
      </c>
      <c r="P35" s="7">
        <f t="shared" si="4"/>
        <v>1875000000</v>
      </c>
      <c r="Q35" s="7">
        <f t="shared" si="4"/>
        <v>3750000000</v>
      </c>
      <c r="R35" s="7">
        <f t="shared" si="4"/>
        <v>5625000000</v>
      </c>
      <c r="S35" s="7">
        <f t="shared" si="3"/>
        <v>7500000000</v>
      </c>
      <c r="T35" s="7">
        <f t="shared" si="3"/>
        <v>11250000000</v>
      </c>
      <c r="U35" s="7">
        <f t="shared" si="3"/>
        <v>15000000000</v>
      </c>
      <c r="V35" s="7">
        <f t="shared" si="3"/>
        <v>18750000000</v>
      </c>
      <c r="W35" s="7">
        <f t="shared" si="2"/>
        <v>37500000000</v>
      </c>
      <c r="X35" s="7">
        <f t="shared" si="2"/>
        <v>75000000000</v>
      </c>
      <c r="Y35" s="8">
        <f t="shared" si="2"/>
        <v>187500000000</v>
      </c>
    </row>
    <row r="36" spans="2:25" ht="21" customHeight="1" x14ac:dyDescent="0.2">
      <c r="B36" s="14">
        <v>1000000</v>
      </c>
      <c r="C36" s="9">
        <f t="shared" si="4"/>
        <v>10000000</v>
      </c>
      <c r="D36" s="10">
        <f t="shared" si="4"/>
        <v>20000000</v>
      </c>
      <c r="E36" s="10">
        <f t="shared" si="4"/>
        <v>30000000</v>
      </c>
      <c r="F36" s="10">
        <f t="shared" si="4"/>
        <v>40000000</v>
      </c>
      <c r="G36" s="10">
        <f t="shared" si="4"/>
        <v>50000000</v>
      </c>
      <c r="H36" s="10">
        <f t="shared" si="4"/>
        <v>75000000</v>
      </c>
      <c r="I36" s="10">
        <f t="shared" si="4"/>
        <v>100000000</v>
      </c>
      <c r="J36" s="10">
        <f t="shared" si="4"/>
        <v>250000000</v>
      </c>
      <c r="K36" s="10">
        <f t="shared" si="4"/>
        <v>500000000</v>
      </c>
      <c r="L36" s="10">
        <f t="shared" si="4"/>
        <v>750000000</v>
      </c>
      <c r="M36" s="10">
        <f t="shared" si="4"/>
        <v>1000000000</v>
      </c>
      <c r="N36" s="10">
        <f t="shared" si="4"/>
        <v>1500000000</v>
      </c>
      <c r="O36" s="10">
        <f t="shared" si="4"/>
        <v>2000000000</v>
      </c>
      <c r="P36" s="10">
        <f t="shared" si="4"/>
        <v>2500000000</v>
      </c>
      <c r="Q36" s="10">
        <f t="shared" si="4"/>
        <v>5000000000</v>
      </c>
      <c r="R36" s="10">
        <f t="shared" si="4"/>
        <v>7500000000</v>
      </c>
      <c r="S36" s="10">
        <f t="shared" si="3"/>
        <v>10000000000</v>
      </c>
      <c r="T36" s="10">
        <f t="shared" si="3"/>
        <v>15000000000</v>
      </c>
      <c r="U36" s="10">
        <f t="shared" si="3"/>
        <v>20000000000</v>
      </c>
      <c r="V36" s="10">
        <f t="shared" si="3"/>
        <v>25000000000</v>
      </c>
      <c r="W36" s="10">
        <f t="shared" si="2"/>
        <v>50000000000</v>
      </c>
      <c r="X36" s="10">
        <f t="shared" si="2"/>
        <v>100000000000</v>
      </c>
      <c r="Y36" s="11">
        <f t="shared" si="2"/>
        <v>250000000000</v>
      </c>
    </row>
  </sheetData>
  <mergeCells count="1">
    <mergeCell ref="C2:Y3"/>
  </mergeCells>
  <conditionalFormatting sqref="C5:Y36">
    <cfRule type="cellIs" dxfId="14" priority="1" operator="greaterThanOrEqual">
      <formula>$B$3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:AB36"/>
  <sheetViews>
    <sheetView workbookViewId="0">
      <selection activeCell="B4" sqref="B4"/>
    </sheetView>
  </sheetViews>
  <sheetFormatPr defaultRowHeight="15" x14ac:dyDescent="0.25"/>
  <cols>
    <col min="1" max="1" width="5.7109375" style="22" customWidth="1"/>
    <col min="2" max="2" width="12.5703125" style="22" customWidth="1"/>
    <col min="3" max="3" width="9.140625" style="22" customWidth="1"/>
    <col min="4" max="6" width="9.140625" style="22"/>
    <col min="7" max="7" width="6.7109375" style="22" customWidth="1"/>
    <col min="8" max="8" width="17.7109375" style="22" customWidth="1"/>
    <col min="9" max="9" width="6.7109375" style="22" customWidth="1"/>
    <col min="10" max="10" width="15.7109375" style="22" customWidth="1"/>
    <col min="11" max="11" width="10.28515625" style="22" customWidth="1"/>
    <col min="12" max="12" width="9.140625" style="22"/>
    <col min="13" max="13" width="4.7109375" style="22" customWidth="1"/>
    <col min="14" max="14" width="5.7109375" style="22" customWidth="1"/>
    <col min="15" max="15" width="1.7109375" style="25" customWidth="1"/>
    <col min="16" max="16" width="5.7109375" style="22" customWidth="1"/>
    <col min="17" max="17" width="12.7109375" style="22" customWidth="1"/>
    <col min="18" max="21" width="9.140625" style="22"/>
    <col min="22" max="22" width="6.7109375" style="22" customWidth="1"/>
    <col min="23" max="23" width="17.7109375" style="22" customWidth="1"/>
    <col min="24" max="24" width="6.7109375" style="22" customWidth="1"/>
    <col min="25" max="25" width="15.85546875" style="22" customWidth="1"/>
    <col min="26" max="26" width="10.28515625" style="22" customWidth="1"/>
    <col min="27" max="27" width="9.140625" style="22"/>
    <col min="28" max="28" width="4.7109375" style="22" customWidth="1"/>
    <col min="29" max="16384" width="9.140625" style="22"/>
  </cols>
  <sheetData>
    <row r="2" spans="2:28" s="61" customFormat="1" ht="30" customHeight="1" x14ac:dyDescent="0.25">
      <c r="B2" s="59" t="s">
        <v>13</v>
      </c>
      <c r="C2" s="60"/>
      <c r="D2" s="60"/>
      <c r="E2" s="60"/>
      <c r="F2" s="60"/>
      <c r="O2" s="62"/>
      <c r="Q2" s="59" t="s">
        <v>14</v>
      </c>
      <c r="R2" s="60"/>
      <c r="S2" s="60"/>
      <c r="T2" s="60"/>
      <c r="U2" s="60"/>
    </row>
    <row r="3" spans="2:28" x14ac:dyDescent="0.25">
      <c r="I3" s="25"/>
      <c r="J3" s="25"/>
      <c r="K3" s="25"/>
      <c r="L3" s="25"/>
      <c r="M3" s="25"/>
      <c r="X3" s="25"/>
      <c r="Y3" s="25"/>
      <c r="Z3" s="25"/>
      <c r="AA3" s="25"/>
      <c r="AB3" s="25"/>
    </row>
    <row r="4" spans="2:28" x14ac:dyDescent="0.25">
      <c r="B4" s="21">
        <v>500000</v>
      </c>
      <c r="C4" s="26" t="s">
        <v>3</v>
      </c>
      <c r="I4" s="25"/>
      <c r="J4" s="30">
        <v>2500</v>
      </c>
      <c r="K4" s="31" t="s">
        <v>12</v>
      </c>
      <c r="L4" s="25"/>
      <c r="M4" s="25"/>
      <c r="Q4" s="21">
        <v>500000</v>
      </c>
      <c r="R4" s="26" t="s">
        <v>3</v>
      </c>
      <c r="X4" s="25"/>
      <c r="Y4" s="30">
        <v>2500</v>
      </c>
      <c r="Z4" s="31" t="s">
        <v>12</v>
      </c>
      <c r="AA4" s="25"/>
      <c r="AB4" s="25"/>
    </row>
    <row r="5" spans="2:28" x14ac:dyDescent="0.25">
      <c r="I5" s="25"/>
      <c r="J5" s="25"/>
      <c r="K5" s="25"/>
      <c r="L5" s="25"/>
      <c r="M5" s="25"/>
      <c r="X5" s="25"/>
      <c r="Y5" s="25"/>
      <c r="Z5" s="25"/>
      <c r="AA5" s="25"/>
      <c r="AB5" s="25"/>
    </row>
    <row r="6" spans="2:28" x14ac:dyDescent="0.25">
      <c r="C6" s="23">
        <v>0.2</v>
      </c>
      <c r="D6" s="28" t="s">
        <v>7</v>
      </c>
      <c r="R6" s="23">
        <v>0.2</v>
      </c>
      <c r="S6" s="28" t="s">
        <v>7</v>
      </c>
    </row>
    <row r="8" spans="2:28" x14ac:dyDescent="0.25">
      <c r="C8" s="34">
        <f>B4*C6</f>
        <v>100000</v>
      </c>
      <c r="D8" s="26" t="s">
        <v>4</v>
      </c>
      <c r="R8" s="34">
        <f>Q4*R6</f>
        <v>100000</v>
      </c>
      <c r="S8" s="26" t="s">
        <v>4</v>
      </c>
    </row>
    <row r="10" spans="2:28" x14ac:dyDescent="0.25">
      <c r="D10" s="23">
        <v>0.05</v>
      </c>
      <c r="E10" s="28" t="s">
        <v>30</v>
      </c>
      <c r="S10" s="23">
        <v>0.05</v>
      </c>
      <c r="T10" s="28" t="s">
        <v>30</v>
      </c>
    </row>
    <row r="12" spans="2:28" x14ac:dyDescent="0.25">
      <c r="D12" s="34">
        <f>C8*D10</f>
        <v>5000</v>
      </c>
      <c r="E12" s="26" t="s">
        <v>5</v>
      </c>
      <c r="S12" s="34">
        <f>R8*S10</f>
        <v>5000</v>
      </c>
      <c r="T12" s="26" t="s">
        <v>5</v>
      </c>
    </row>
    <row r="14" spans="2:28" x14ac:dyDescent="0.25">
      <c r="E14" s="23">
        <v>0.1</v>
      </c>
      <c r="F14" s="28" t="s">
        <v>8</v>
      </c>
      <c r="T14" s="23">
        <v>0.1</v>
      </c>
      <c r="U14" s="28" t="s">
        <v>8</v>
      </c>
    </row>
    <row r="16" spans="2:28" x14ac:dyDescent="0.25">
      <c r="B16" s="35">
        <f>E16/B4</f>
        <v>1E-3</v>
      </c>
      <c r="C16" s="35">
        <f>E16/C8</f>
        <v>5.0000000000000001E-3</v>
      </c>
      <c r="E16" s="34">
        <f>D12*E14</f>
        <v>500</v>
      </c>
      <c r="F16" s="26" t="s">
        <v>6</v>
      </c>
      <c r="Q16" s="35">
        <f>T16/Q4</f>
        <v>1E-3</v>
      </c>
      <c r="R16" s="35">
        <f>T16/R8</f>
        <v>5.0000000000000001E-3</v>
      </c>
      <c r="T16" s="34">
        <f>S12*T14</f>
        <v>500</v>
      </c>
      <c r="U16" s="26" t="s">
        <v>6</v>
      </c>
    </row>
    <row r="18" spans="6:25" x14ac:dyDescent="0.25">
      <c r="F18" s="29" t="s">
        <v>9</v>
      </c>
      <c r="H18" s="27" t="s">
        <v>10</v>
      </c>
      <c r="J18" s="27" t="s">
        <v>11</v>
      </c>
      <c r="U18" s="29" t="s">
        <v>9</v>
      </c>
      <c r="W18" s="27" t="s">
        <v>10</v>
      </c>
      <c r="Y18" s="27" t="s">
        <v>11</v>
      </c>
    </row>
    <row r="20" spans="6:25" x14ac:dyDescent="0.25">
      <c r="F20" s="23">
        <v>0.5</v>
      </c>
      <c r="G20" s="24"/>
      <c r="H20" s="32">
        <f>ROUNDDOWN($E$16*F20,0)</f>
        <v>250</v>
      </c>
      <c r="J20" s="33">
        <f>$H20*$J$4</f>
        <v>625000</v>
      </c>
      <c r="U20" s="23">
        <v>0.5</v>
      </c>
      <c r="V20" s="24"/>
      <c r="W20" s="32">
        <f>ROUNDDOWN($T$16*U20,0)</f>
        <v>250</v>
      </c>
      <c r="Y20" s="33">
        <f>$W20*$Y$4</f>
        <v>625000</v>
      </c>
    </row>
    <row r="21" spans="6:25" x14ac:dyDescent="0.25">
      <c r="F21" s="24"/>
      <c r="G21" s="24"/>
      <c r="H21" s="24"/>
      <c r="U21" s="24"/>
      <c r="V21" s="24"/>
      <c r="W21" s="24"/>
    </row>
    <row r="22" spans="6:25" x14ac:dyDescent="0.25">
      <c r="F22" s="23">
        <v>0.45</v>
      </c>
      <c r="G22" s="24"/>
      <c r="H22" s="32">
        <f>ROUNDDOWN($E$16*F22,0)</f>
        <v>225</v>
      </c>
      <c r="J22" s="33">
        <f>$H22*$J$4</f>
        <v>562500</v>
      </c>
      <c r="U22" s="23">
        <v>0.45</v>
      </c>
      <c r="V22" s="24"/>
      <c r="W22" s="32">
        <f>ROUNDDOWN($T$16*U22,0)</f>
        <v>225</v>
      </c>
      <c r="Y22" s="33">
        <f>$W22*$Y$4</f>
        <v>562500</v>
      </c>
    </row>
    <row r="23" spans="6:25" x14ac:dyDescent="0.25">
      <c r="F23" s="24"/>
      <c r="G23" s="24"/>
      <c r="H23" s="24"/>
      <c r="U23" s="24"/>
      <c r="V23" s="24"/>
      <c r="W23" s="24"/>
    </row>
    <row r="24" spans="6:25" x14ac:dyDescent="0.25">
      <c r="F24" s="23">
        <v>0.4</v>
      </c>
      <c r="G24" s="24"/>
      <c r="H24" s="32">
        <f>ROUNDDOWN($E$16*F24,0)</f>
        <v>200</v>
      </c>
      <c r="J24" s="33">
        <f>$H24*$J$4</f>
        <v>500000</v>
      </c>
      <c r="U24" s="23">
        <v>0.4</v>
      </c>
      <c r="V24" s="24"/>
      <c r="W24" s="32">
        <f>ROUNDDOWN($T$16*U24,0)</f>
        <v>200</v>
      </c>
      <c r="Y24" s="33">
        <f>$W24*$Y$4</f>
        <v>500000</v>
      </c>
    </row>
    <row r="25" spans="6:25" x14ac:dyDescent="0.25">
      <c r="F25" s="24"/>
      <c r="G25" s="24"/>
      <c r="H25" s="24"/>
      <c r="U25" s="24"/>
      <c r="V25" s="24"/>
      <c r="W25" s="24"/>
    </row>
    <row r="26" spans="6:25" x14ac:dyDescent="0.25">
      <c r="F26" s="23">
        <v>0.35</v>
      </c>
      <c r="G26" s="24"/>
      <c r="H26" s="32">
        <f>ROUNDDOWN($E$16*F26,0)</f>
        <v>175</v>
      </c>
      <c r="J26" s="33">
        <f>$H26*$J$4</f>
        <v>437500</v>
      </c>
      <c r="U26" s="23">
        <v>0.35</v>
      </c>
      <c r="V26" s="24"/>
      <c r="W26" s="32">
        <f>ROUNDDOWN($T$16*U26,0)</f>
        <v>175</v>
      </c>
      <c r="Y26" s="33">
        <f>$W26*$Y$4</f>
        <v>437500</v>
      </c>
    </row>
    <row r="27" spans="6:25" x14ac:dyDescent="0.25">
      <c r="F27" s="24"/>
      <c r="G27" s="24"/>
      <c r="H27" s="24"/>
      <c r="U27" s="24"/>
      <c r="V27" s="24"/>
      <c r="W27" s="24"/>
    </row>
    <row r="28" spans="6:25" x14ac:dyDescent="0.25">
      <c r="F28" s="23">
        <v>0.3</v>
      </c>
      <c r="G28" s="24"/>
      <c r="H28" s="32">
        <f>ROUNDDOWN($E$16*F28,0)</f>
        <v>150</v>
      </c>
      <c r="J28" s="33">
        <f>$H28*$J$4</f>
        <v>375000</v>
      </c>
      <c r="U28" s="23">
        <v>0.3</v>
      </c>
      <c r="V28" s="24"/>
      <c r="W28" s="32">
        <f>ROUNDDOWN($T$16*U28,0)</f>
        <v>150</v>
      </c>
      <c r="Y28" s="33">
        <f>$W28*$Y$4</f>
        <v>375000</v>
      </c>
    </row>
    <row r="29" spans="6:25" x14ac:dyDescent="0.25">
      <c r="F29" s="24"/>
      <c r="G29" s="24"/>
      <c r="H29" s="24"/>
      <c r="U29" s="24"/>
      <c r="V29" s="24"/>
      <c r="W29" s="24"/>
    </row>
    <row r="30" spans="6:25" x14ac:dyDescent="0.25">
      <c r="F30" s="23">
        <v>0.25</v>
      </c>
      <c r="G30" s="24"/>
      <c r="H30" s="32">
        <f>ROUNDDOWN($E$16*F30,0)</f>
        <v>125</v>
      </c>
      <c r="J30" s="33">
        <f>$H30*$J$4</f>
        <v>312500</v>
      </c>
      <c r="U30" s="23">
        <v>0.25</v>
      </c>
      <c r="V30" s="24"/>
      <c r="W30" s="32">
        <f>ROUNDDOWN($T$16*U30,0)</f>
        <v>125</v>
      </c>
      <c r="Y30" s="33">
        <f>$W30*$Y$4</f>
        <v>312500</v>
      </c>
    </row>
    <row r="31" spans="6:25" x14ac:dyDescent="0.25">
      <c r="F31" s="24"/>
      <c r="G31" s="24"/>
      <c r="H31" s="24"/>
      <c r="U31" s="24"/>
      <c r="V31" s="24"/>
      <c r="W31" s="24"/>
    </row>
    <row r="32" spans="6:25" x14ac:dyDescent="0.25">
      <c r="F32" s="23">
        <v>0.2</v>
      </c>
      <c r="G32" s="24"/>
      <c r="H32" s="32">
        <f>ROUNDDOWN($E$16*F32,0)</f>
        <v>100</v>
      </c>
      <c r="J32" s="33">
        <f>$H32*$J$4</f>
        <v>250000</v>
      </c>
      <c r="U32" s="23">
        <v>0.2</v>
      </c>
      <c r="V32" s="24"/>
      <c r="W32" s="32">
        <f>ROUNDDOWN($T$16*U32,0)</f>
        <v>100</v>
      </c>
      <c r="Y32" s="33">
        <f>$W32*$Y$4</f>
        <v>250000</v>
      </c>
    </row>
    <row r="33" spans="6:25" x14ac:dyDescent="0.25">
      <c r="F33" s="24"/>
      <c r="G33" s="24"/>
      <c r="H33" s="24"/>
      <c r="U33" s="24"/>
      <c r="V33" s="24"/>
      <c r="W33" s="24"/>
    </row>
    <row r="34" spans="6:25" x14ac:dyDescent="0.25">
      <c r="F34" s="23">
        <v>0.15</v>
      </c>
      <c r="G34" s="24"/>
      <c r="H34" s="32">
        <f>ROUNDDOWN($E$16*F34,0)</f>
        <v>75</v>
      </c>
      <c r="J34" s="33">
        <f>$H34*$J$4</f>
        <v>187500</v>
      </c>
      <c r="U34" s="23">
        <v>0.15</v>
      </c>
      <c r="V34" s="24"/>
      <c r="W34" s="32">
        <f>ROUNDDOWN($T$16*U34,0)</f>
        <v>75</v>
      </c>
      <c r="Y34" s="33">
        <f>$W34*$Y$4</f>
        <v>187500</v>
      </c>
    </row>
    <row r="35" spans="6:25" x14ac:dyDescent="0.25">
      <c r="F35" s="24"/>
      <c r="G35" s="24"/>
      <c r="H35" s="24"/>
      <c r="U35" s="24"/>
      <c r="V35" s="24"/>
      <c r="W35" s="24"/>
    </row>
    <row r="36" spans="6:25" x14ac:dyDescent="0.25">
      <c r="F36" s="23">
        <v>0.1</v>
      </c>
      <c r="G36" s="24"/>
      <c r="H36" s="32">
        <f>ROUNDDOWN($E$16*F36,0)</f>
        <v>50</v>
      </c>
      <c r="J36" s="33">
        <f>$H36*$J$4</f>
        <v>125000</v>
      </c>
      <c r="U36" s="23">
        <v>0.1</v>
      </c>
      <c r="V36" s="24"/>
      <c r="W36" s="32">
        <f>ROUNDDOWN($T$16*U36,0)</f>
        <v>50</v>
      </c>
      <c r="Y36" s="33">
        <f>$W36*$Y$4</f>
        <v>125000</v>
      </c>
    </row>
  </sheetData>
  <conditionalFormatting sqref="J20 Y20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J22 Y22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J24 Y24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J26 Y26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J28 Y28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J30 Y30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J32 Y32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J34 Y34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J36 Y36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Q4">
    <cfRule type="cellIs" dxfId="13" priority="23" operator="notEqual">
      <formula>$B$4</formula>
    </cfRule>
  </conditionalFormatting>
  <conditionalFormatting sqref="R6">
    <cfRule type="cellIs" dxfId="12" priority="22" operator="notEqual">
      <formula>$C$6</formula>
    </cfRule>
  </conditionalFormatting>
  <conditionalFormatting sqref="S10">
    <cfRule type="cellIs" dxfId="11" priority="21" operator="notEqual">
      <formula>$D$10</formula>
    </cfRule>
  </conditionalFormatting>
  <conditionalFormatting sqref="T14">
    <cfRule type="cellIs" dxfId="10" priority="20" operator="notEqual">
      <formula>$E$14</formula>
    </cfRule>
  </conditionalFormatting>
  <conditionalFormatting sqref="U20">
    <cfRule type="cellIs" dxfId="9" priority="18" operator="notEqual">
      <formula>$F$20</formula>
    </cfRule>
  </conditionalFormatting>
  <conditionalFormatting sqref="U22">
    <cfRule type="cellIs" dxfId="8" priority="17" operator="notEqual">
      <formula>$F$22</formula>
    </cfRule>
  </conditionalFormatting>
  <conditionalFormatting sqref="U24">
    <cfRule type="cellIs" dxfId="7" priority="16" operator="notEqual">
      <formula>$F$24</formula>
    </cfRule>
  </conditionalFormatting>
  <conditionalFormatting sqref="U26">
    <cfRule type="cellIs" dxfId="6" priority="15" operator="notEqual">
      <formula>$F$26</formula>
    </cfRule>
  </conditionalFormatting>
  <conditionalFormatting sqref="U28">
    <cfRule type="cellIs" dxfId="5" priority="14" operator="notEqual">
      <formula>$F$28</formula>
    </cfRule>
  </conditionalFormatting>
  <conditionalFormatting sqref="U30">
    <cfRule type="cellIs" dxfId="4" priority="13" operator="notEqual">
      <formula>$F$30</formula>
    </cfRule>
  </conditionalFormatting>
  <conditionalFormatting sqref="U32">
    <cfRule type="cellIs" dxfId="3" priority="12" operator="notEqual">
      <formula>$F$32</formula>
    </cfRule>
  </conditionalFormatting>
  <conditionalFormatting sqref="U34">
    <cfRule type="cellIs" dxfId="2" priority="11" operator="notEqual">
      <formula>$F$34</formula>
    </cfRule>
  </conditionalFormatting>
  <conditionalFormatting sqref="U36">
    <cfRule type="cellIs" dxfId="1" priority="10" operator="notEqual">
      <formula>$F$36</formula>
    </cfRule>
  </conditionalFormatting>
  <conditionalFormatting sqref="Y4">
    <cfRule type="cellIs" dxfId="0" priority="19" operator="notEqual">
      <formula>$J$4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34998626667073579"/>
  </sheetPr>
  <dimension ref="Q4:Q6"/>
  <sheetViews>
    <sheetView workbookViewId="0"/>
  </sheetViews>
  <sheetFormatPr defaultRowHeight="15" x14ac:dyDescent="0.25"/>
  <cols>
    <col min="1" max="15" width="9.140625" style="66"/>
    <col min="16" max="16" width="11.85546875" style="66" customWidth="1"/>
    <col min="17" max="16384" width="9.140625" style="66"/>
  </cols>
  <sheetData>
    <row r="4" spans="17:17" ht="28.5" x14ac:dyDescent="0.45">
      <c r="Q4" s="93" t="s">
        <v>29</v>
      </c>
    </row>
    <row r="6" spans="17:17" ht="18.75" x14ac:dyDescent="0.3">
      <c r="Q6" s="92" t="s">
        <v>34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33"/>
  </sheetPr>
  <dimension ref="B3:E11"/>
  <sheetViews>
    <sheetView workbookViewId="0"/>
  </sheetViews>
  <sheetFormatPr defaultRowHeight="15" x14ac:dyDescent="0.25"/>
  <cols>
    <col min="1" max="1" width="7.85546875" style="67" customWidth="1"/>
    <col min="2" max="16384" width="9.140625" style="67"/>
  </cols>
  <sheetData>
    <row r="3" spans="2:5" ht="42" x14ac:dyDescent="0.65">
      <c r="B3" s="70" t="s">
        <v>25</v>
      </c>
    </row>
    <row r="4" spans="2:5" ht="28.5" x14ac:dyDescent="0.45">
      <c r="B4" s="69"/>
    </row>
    <row r="5" spans="2:5" ht="23.25" x14ac:dyDescent="0.35">
      <c r="B5" s="68" t="s">
        <v>26</v>
      </c>
    </row>
    <row r="6" spans="2:5" ht="28.5" x14ac:dyDescent="0.45">
      <c r="B6" s="69"/>
    </row>
    <row r="7" spans="2:5" ht="23.25" x14ac:dyDescent="0.35">
      <c r="B7" s="73" t="s">
        <v>27</v>
      </c>
    </row>
    <row r="10" spans="2:5" x14ac:dyDescent="0.25">
      <c r="B10" s="94" t="s">
        <v>28</v>
      </c>
      <c r="C10" s="94"/>
      <c r="D10" s="94"/>
      <c r="E10" s="94"/>
    </row>
    <row r="11" spans="2:5" x14ac:dyDescent="0.25">
      <c r="B11" s="94"/>
      <c r="C11" s="94"/>
      <c r="D11" s="94"/>
      <c r="E11" s="94"/>
    </row>
  </sheetData>
  <mergeCells count="1">
    <mergeCell ref="B10:E11"/>
  </mergeCells>
  <hyperlinks>
    <hyperlink ref="B10:E11" r:id="rId1" display="Click to Book a Session Now" xr:uid="{00000000-0004-0000-0400-000000000000}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 Grid - Short</vt:lpstr>
      <vt:lpstr>Revenue Grid - Short - Monthly</vt:lpstr>
      <vt:lpstr>Revenue Grid - Long</vt:lpstr>
      <vt:lpstr>Quick Funnel Projections</vt:lpstr>
      <vt:lpstr>Revenue Due Diligence</vt:lpstr>
      <vt:lpstr>Book a Strategy Session</vt:lpstr>
    </vt:vector>
  </TitlesOfParts>
  <Company>PricingWire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Revenue Reality by PricingWire</dc:title>
  <dc:creator>Chris Hopf</dc:creator>
  <cp:lastModifiedBy>Chris Hopf</cp:lastModifiedBy>
  <dcterms:created xsi:type="dcterms:W3CDTF">2017-05-08T21:18:42Z</dcterms:created>
  <dcterms:modified xsi:type="dcterms:W3CDTF">2024-02-05T14:47:48Z</dcterms:modified>
</cp:coreProperties>
</file>